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/Google Drive/Thesis/Dateien als Anlage für Thesis/noch offen/"/>
    </mc:Choice>
  </mc:AlternateContent>
  <xr:revisionPtr revIDLastSave="0" documentId="13_ncr:1_{782BA3C2-A6BE-A64C-BCFA-DF18C37FF425}" xr6:coauthVersionLast="43" xr6:coauthVersionMax="43" xr10:uidLastSave="{00000000-0000-0000-0000-000000000000}"/>
  <bookViews>
    <workbookView xWindow="0" yWindow="460" windowWidth="38920" windowHeight="22580" activeTab="1" xr2:uid="{78C6B2F0-5D13-5947-8F66-6B5FDECDFB9D}"/>
  </bookViews>
  <sheets>
    <sheet name="Rohdaten" sheetId="1" r:id="rId1"/>
    <sheet name="Berechnung_Superattribut" sheetId="2" r:id="rId2"/>
  </sheets>
  <definedNames>
    <definedName name="_xlnm._FilterDatabase" localSheetId="1" hidden="1">Berechnung_Superattribut!$A$2:$D$2</definedName>
    <definedName name="_xlnm._FilterDatabase" localSheetId="0" hidden="1">Rohdaten!$A$1:$G$1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0" i="2" l="1"/>
  <c r="AD39" i="2"/>
  <c r="AD38" i="2"/>
  <c r="AD37" i="2"/>
  <c r="AD36" i="2"/>
  <c r="AD35" i="2"/>
  <c r="AD34" i="2"/>
  <c r="AD33" i="2"/>
  <c r="AD32" i="2"/>
  <c r="AD31" i="2"/>
  <c r="AD12" i="2"/>
  <c r="AD11" i="2"/>
  <c r="AD10" i="2"/>
  <c r="AD9" i="2"/>
  <c r="AD8" i="2"/>
  <c r="AD7" i="2"/>
  <c r="AD6" i="2"/>
  <c r="AD5" i="2"/>
  <c r="AD4" i="2"/>
  <c r="AD3" i="2"/>
  <c r="V68" i="2"/>
  <c r="V67" i="2"/>
  <c r="V66" i="2"/>
  <c r="V65" i="2"/>
  <c r="V64" i="2"/>
  <c r="V63" i="2"/>
  <c r="V62" i="2"/>
  <c r="V61" i="2"/>
  <c r="V60" i="2"/>
  <c r="V59" i="2"/>
  <c r="V40" i="2"/>
  <c r="V39" i="2"/>
  <c r="V38" i="2"/>
  <c r="V37" i="2"/>
  <c r="V36" i="2"/>
  <c r="V35" i="2"/>
  <c r="V34" i="2"/>
  <c r="V33" i="2"/>
  <c r="V32" i="2"/>
  <c r="V31" i="2"/>
  <c r="V12" i="2"/>
  <c r="V11" i="2"/>
  <c r="V10" i="2"/>
  <c r="V9" i="2"/>
  <c r="V8" i="2"/>
  <c r="V7" i="2"/>
  <c r="V6" i="2"/>
  <c r="V5" i="2"/>
  <c r="V4" i="2"/>
  <c r="V3" i="2"/>
  <c r="N40" i="2"/>
  <c r="N39" i="2"/>
  <c r="N38" i="2"/>
  <c r="N37" i="2"/>
  <c r="N36" i="2"/>
  <c r="N35" i="2"/>
  <c r="N34" i="2"/>
  <c r="N33" i="2"/>
  <c r="N32" i="2"/>
  <c r="N31" i="2"/>
  <c r="N12" i="2"/>
  <c r="N11" i="2"/>
  <c r="N10" i="2"/>
  <c r="N9" i="2"/>
  <c r="N8" i="2"/>
  <c r="N7" i="2"/>
  <c r="N6" i="2"/>
  <c r="N5" i="2"/>
  <c r="N4" i="2"/>
  <c r="N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<sst xmlns="http://schemas.openxmlformats.org/spreadsheetml/2006/main" count="278" uniqueCount="40">
  <si>
    <t>Q13a</t>
  </si>
  <si>
    <t>Q13b</t>
  </si>
  <si>
    <t>Q13c</t>
  </si>
  <si>
    <t>Q13d</t>
  </si>
  <si>
    <t>Q13e</t>
  </si>
  <si>
    <t>Q13f</t>
  </si>
  <si>
    <t>Q13g</t>
  </si>
  <si>
    <t>Q13h</t>
  </si>
  <si>
    <t>Q13i</t>
  </si>
  <si>
    <t>Q13j</t>
  </si>
  <si>
    <t>Q13k</t>
  </si>
  <si>
    <t>Q13l</t>
  </si>
  <si>
    <t>Q14a</t>
  </si>
  <si>
    <t>Q14b</t>
  </si>
  <si>
    <t>Q14c</t>
  </si>
  <si>
    <t>Q14d</t>
  </si>
  <si>
    <t>Q14e</t>
  </si>
  <si>
    <t>Q14f</t>
  </si>
  <si>
    <t>Q14g</t>
  </si>
  <si>
    <t>Q14h</t>
  </si>
  <si>
    <t>Q14i</t>
  </si>
  <si>
    <t>Q14j</t>
  </si>
  <si>
    <t>Q14k</t>
  </si>
  <si>
    <t>Q14l</t>
  </si>
  <si>
    <t>Mittelwert</t>
  </si>
  <si>
    <t>Komponente</t>
  </si>
  <si>
    <t>Mittelwert gesamt</t>
  </si>
  <si>
    <t>Gesamt</t>
  </si>
  <si>
    <t>Männlich</t>
  </si>
  <si>
    <t>Hamburg</t>
  </si>
  <si>
    <t>Schleswig-Holstein</t>
  </si>
  <si>
    <t>Weiblich</t>
  </si>
  <si>
    <t>Divers (nur 2 Angaben)</t>
  </si>
  <si>
    <t>Städtisch</t>
  </si>
  <si>
    <t>Ländlich</t>
  </si>
  <si>
    <t>Nutzenargument</t>
  </si>
  <si>
    <t>Wert Faktorenanalyse</t>
  </si>
  <si>
    <t>zugehörige Komponente</t>
  </si>
  <si>
    <t>Weitere zugeordnete Werte</t>
  </si>
  <si>
    <t>Superattribut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</si>
</sst>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0" xfId="0" applyFont="1" applyFill="1"/>
    <xf numFmtId="2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FCB5-2EA9-9747-A780-A05403D4ACFF}">
  <dimension ref="A1:G25"/>
  <sheetViews>
    <sheetView workbookViewId="0">
      <selection activeCell="D5" sqref="D5"/>
    </sheetView>
  </sheetViews>
  <sheetFormatPr baseColWidth="10" defaultRowHeight="16" x14ac:dyDescent="0.2"/>
  <cols>
    <col min="1" max="1" width="19" style="1" bestFit="1" customWidth="1"/>
    <col min="2" max="2" width="12.33203125" style="1" bestFit="1" customWidth="1"/>
    <col min="3" max="3" width="23.6640625" style="1" bestFit="1" customWidth="1"/>
    <col min="4" max="4" width="15.33203125" style="1" bestFit="1" customWidth="1"/>
    <col min="5" max="5" width="10.83203125" style="1"/>
    <col min="6" max="6" width="28.83203125" style="1" bestFit="1" customWidth="1"/>
    <col min="7" max="7" width="25.83203125" style="1" bestFit="1" customWidth="1"/>
    <col min="8" max="16384" width="10.83203125" style="1"/>
  </cols>
  <sheetData>
    <row r="1" spans="1:7" x14ac:dyDescent="0.2">
      <c r="A1" s="1" t="s">
        <v>35</v>
      </c>
      <c r="B1" s="1" t="s">
        <v>24</v>
      </c>
      <c r="C1" s="1" t="s">
        <v>36</v>
      </c>
      <c r="D1" s="1" t="s">
        <v>25</v>
      </c>
      <c r="F1" s="1" t="s">
        <v>38</v>
      </c>
      <c r="G1" s="1" t="s">
        <v>37</v>
      </c>
    </row>
    <row r="2" spans="1:7" x14ac:dyDescent="0.2">
      <c r="A2" s="1" t="s">
        <v>3</v>
      </c>
      <c r="B2" s="3">
        <v>2.75</v>
      </c>
      <c r="C2" s="1">
        <v>0.57099999999999995</v>
      </c>
      <c r="D2" s="1">
        <v>1</v>
      </c>
      <c r="F2" s="1">
        <v>0.46500000000000002</v>
      </c>
      <c r="G2" s="1">
        <v>3</v>
      </c>
    </row>
    <row r="3" spans="1:7" x14ac:dyDescent="0.2">
      <c r="A3" s="1" t="s">
        <v>5</v>
      </c>
      <c r="B3" s="3">
        <v>2.42</v>
      </c>
      <c r="C3" s="1">
        <v>0.66400000000000003</v>
      </c>
      <c r="D3" s="1">
        <v>1</v>
      </c>
    </row>
    <row r="4" spans="1:7" x14ac:dyDescent="0.2">
      <c r="A4" s="1" t="s">
        <v>12</v>
      </c>
      <c r="B4" s="3">
        <v>2.17</v>
      </c>
      <c r="C4" s="1">
        <v>0.78500000000000003</v>
      </c>
      <c r="D4" s="1">
        <v>1</v>
      </c>
    </row>
    <row r="5" spans="1:7" x14ac:dyDescent="0.2">
      <c r="A5" s="1" t="s">
        <v>15</v>
      </c>
      <c r="B5" s="3">
        <v>2.92</v>
      </c>
      <c r="C5" s="1">
        <v>0.59499999999999997</v>
      </c>
      <c r="D5" s="1">
        <v>1</v>
      </c>
    </row>
    <row r="6" spans="1:7" x14ac:dyDescent="0.2">
      <c r="A6" s="1" t="s">
        <v>17</v>
      </c>
      <c r="B6" s="3">
        <v>2.58</v>
      </c>
      <c r="C6" s="1">
        <v>0.87</v>
      </c>
      <c r="D6" s="1">
        <v>1</v>
      </c>
    </row>
    <row r="7" spans="1:7" x14ac:dyDescent="0.2">
      <c r="A7" s="1" t="s">
        <v>18</v>
      </c>
      <c r="B7" s="3">
        <v>2.88</v>
      </c>
      <c r="C7" s="1">
        <v>0.64100000000000001</v>
      </c>
      <c r="D7" s="1">
        <v>1</v>
      </c>
    </row>
    <row r="8" spans="1:7" x14ac:dyDescent="0.2">
      <c r="A8" s="1" t="s">
        <v>8</v>
      </c>
      <c r="B8" s="3">
        <v>4.3600000000000003</v>
      </c>
      <c r="C8" s="1">
        <v>0.58399999999999996</v>
      </c>
      <c r="D8" s="1">
        <v>2</v>
      </c>
    </row>
    <row r="9" spans="1:7" x14ac:dyDescent="0.2">
      <c r="A9" s="1" t="s">
        <v>10</v>
      </c>
      <c r="B9" s="3">
        <v>3.8</v>
      </c>
      <c r="C9" s="1">
        <v>0.68300000000000005</v>
      </c>
      <c r="D9" s="1">
        <v>2</v>
      </c>
    </row>
    <row r="10" spans="1:7" x14ac:dyDescent="0.2">
      <c r="A10" s="1" t="s">
        <v>14</v>
      </c>
      <c r="B10" s="3">
        <v>4.03</v>
      </c>
      <c r="C10" s="1">
        <v>0.85799999999999998</v>
      </c>
      <c r="D10" s="1">
        <v>2</v>
      </c>
    </row>
    <row r="11" spans="1:7" x14ac:dyDescent="0.2">
      <c r="A11" s="1" t="s">
        <v>16</v>
      </c>
      <c r="B11" s="3">
        <v>3.13</v>
      </c>
      <c r="C11" s="1">
        <v>0.56499999999999995</v>
      </c>
      <c r="D11" s="1">
        <v>2</v>
      </c>
      <c r="F11" s="1">
        <v>0.42199999999999999</v>
      </c>
      <c r="G11" s="1">
        <v>5</v>
      </c>
    </row>
    <row r="12" spans="1:7" x14ac:dyDescent="0.2">
      <c r="A12" s="1" t="s">
        <v>0</v>
      </c>
      <c r="B12" s="3">
        <v>3.13</v>
      </c>
      <c r="C12" s="1">
        <v>0.67700000000000005</v>
      </c>
      <c r="D12" s="1">
        <v>3</v>
      </c>
    </row>
    <row r="13" spans="1:7" x14ac:dyDescent="0.2">
      <c r="A13" s="1" t="s">
        <v>1</v>
      </c>
      <c r="B13" s="3">
        <v>3.78</v>
      </c>
      <c r="C13" s="1">
        <v>0.745</v>
      </c>
      <c r="D13" s="1">
        <v>3</v>
      </c>
    </row>
    <row r="14" spans="1:7" x14ac:dyDescent="0.2">
      <c r="A14" s="1" t="s">
        <v>2</v>
      </c>
      <c r="B14" s="3">
        <v>2.94</v>
      </c>
      <c r="C14" s="1">
        <v>0.61199999999999999</v>
      </c>
      <c r="D14" s="1">
        <v>3</v>
      </c>
      <c r="F14" s="1">
        <v>0.40300000000000002</v>
      </c>
      <c r="G14" s="1">
        <v>1</v>
      </c>
    </row>
    <row r="15" spans="1:7" x14ac:dyDescent="0.2">
      <c r="A15" s="1" t="s">
        <v>7</v>
      </c>
      <c r="B15" s="3">
        <v>3.98</v>
      </c>
      <c r="C15" s="1">
        <v>0.61599999999999999</v>
      </c>
      <c r="D15" s="1">
        <v>4</v>
      </c>
      <c r="F15" s="1">
        <v>0.48399999999999999</v>
      </c>
      <c r="G15" s="1">
        <v>7</v>
      </c>
    </row>
    <row r="16" spans="1:7" x14ac:dyDescent="0.2">
      <c r="A16" s="1" t="s">
        <v>19</v>
      </c>
      <c r="B16" s="3">
        <v>3.66</v>
      </c>
      <c r="C16" s="1">
        <v>0.80300000000000005</v>
      </c>
      <c r="D16" s="1">
        <v>4</v>
      </c>
    </row>
    <row r="17" spans="1:7" x14ac:dyDescent="0.2">
      <c r="A17" s="1" t="s">
        <v>4</v>
      </c>
      <c r="B17" s="3">
        <v>3.08</v>
      </c>
      <c r="C17" s="1">
        <v>0.80200000000000005</v>
      </c>
      <c r="D17" s="1">
        <v>5</v>
      </c>
    </row>
    <row r="18" spans="1:7" x14ac:dyDescent="0.2">
      <c r="A18" s="1" t="s">
        <v>23</v>
      </c>
      <c r="B18" s="3">
        <v>2.75</v>
      </c>
      <c r="C18" s="1">
        <v>0.50800000000000001</v>
      </c>
      <c r="D18" s="1">
        <v>5</v>
      </c>
      <c r="F18" s="1">
        <v>0.435</v>
      </c>
      <c r="G18" s="1">
        <v>1</v>
      </c>
    </row>
    <row r="19" spans="1:7" x14ac:dyDescent="0.2">
      <c r="A19" s="1" t="s">
        <v>11</v>
      </c>
      <c r="B19" s="3">
        <v>3.42</v>
      </c>
      <c r="C19" s="1">
        <v>0.51200000000000001</v>
      </c>
      <c r="D19" s="1">
        <v>6</v>
      </c>
    </row>
    <row r="20" spans="1:7" x14ac:dyDescent="0.2">
      <c r="A20" s="1" t="s">
        <v>21</v>
      </c>
      <c r="B20" s="3">
        <v>2.85</v>
      </c>
      <c r="C20" s="1">
        <v>0.77900000000000003</v>
      </c>
      <c r="D20" s="1">
        <v>6</v>
      </c>
    </row>
    <row r="21" spans="1:7" x14ac:dyDescent="0.2">
      <c r="A21" s="1" t="s">
        <v>6</v>
      </c>
      <c r="B21" s="3">
        <v>4.18</v>
      </c>
      <c r="C21" s="1">
        <v>0.83899999999999997</v>
      </c>
      <c r="D21" s="1">
        <v>7</v>
      </c>
    </row>
    <row r="22" spans="1:7" x14ac:dyDescent="0.2">
      <c r="A22" s="1" t="s">
        <v>22</v>
      </c>
      <c r="B22" s="3">
        <v>5.36</v>
      </c>
      <c r="C22" s="1">
        <v>0.94299999999999995</v>
      </c>
      <c r="D22" s="1">
        <v>8</v>
      </c>
    </row>
    <row r="23" spans="1:7" x14ac:dyDescent="0.2">
      <c r="A23" s="1" t="s">
        <v>13</v>
      </c>
      <c r="B23" s="3">
        <v>2.64</v>
      </c>
      <c r="C23" s="1">
        <v>0.70599999999999996</v>
      </c>
      <c r="D23" s="1">
        <v>9</v>
      </c>
      <c r="F23" s="1">
        <v>0.42199999999999999</v>
      </c>
      <c r="G23" s="1">
        <v>1</v>
      </c>
    </row>
    <row r="24" spans="1:7" x14ac:dyDescent="0.2">
      <c r="A24" s="1" t="s">
        <v>20</v>
      </c>
      <c r="B24" s="3">
        <v>2.9</v>
      </c>
      <c r="C24" s="1">
        <v>0.46600000000000003</v>
      </c>
      <c r="D24" s="1">
        <v>9</v>
      </c>
      <c r="F24" s="1">
        <v>0.42099999999999999</v>
      </c>
      <c r="G24" s="1">
        <v>4</v>
      </c>
    </row>
    <row r="25" spans="1:7" x14ac:dyDescent="0.2">
      <c r="A25" s="1" t="s">
        <v>9</v>
      </c>
      <c r="B25" s="3">
        <v>3.27</v>
      </c>
      <c r="C25" s="1">
        <v>0.91900000000000004</v>
      </c>
      <c r="D25" s="1">
        <v>10</v>
      </c>
    </row>
  </sheetData>
  <autoFilter ref="A1:G1" xr:uid="{18BD1D5F-C412-F94B-9B6B-17DB71BF753F}">
    <sortState xmlns:xlrd2="http://schemas.microsoft.com/office/spreadsheetml/2017/richdata2" ref="A2:G25">
      <sortCondition ref="D1:D25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BB5C-8121-CE41-BECC-1BD947E51F9C}">
  <dimension ref="A1:AE82"/>
  <sheetViews>
    <sheetView tabSelected="1" workbookViewId="0">
      <selection activeCell="C47" sqref="C47"/>
    </sheetView>
  </sheetViews>
  <sheetFormatPr baseColWidth="10" defaultRowHeight="16" x14ac:dyDescent="0.2"/>
  <cols>
    <col min="1" max="1" width="16.5" style="1" bestFit="1" customWidth="1"/>
    <col min="2" max="2" width="17.1640625" style="1" bestFit="1" customWidth="1"/>
    <col min="3" max="3" width="21.1640625" style="1" bestFit="1" customWidth="1"/>
    <col min="4" max="4" width="12.83203125" style="1" bestFit="1" customWidth="1"/>
    <col min="5" max="5" width="10.83203125" style="1"/>
    <col min="6" max="7" width="12.83203125" style="1" bestFit="1" customWidth="1"/>
    <col min="8" max="8" width="3.5" style="2" customWidth="1"/>
    <col min="9" max="9" width="16.5" style="1" bestFit="1" customWidth="1"/>
    <col min="10" max="10" width="17.1640625" style="1" bestFit="1" customWidth="1"/>
    <col min="11" max="11" width="21.1640625" style="1" bestFit="1" customWidth="1"/>
    <col min="12" max="12" width="12.83203125" style="1" bestFit="1" customWidth="1"/>
    <col min="13" max="13" width="10.83203125" style="1"/>
    <col min="14" max="15" width="12.83203125" style="1" bestFit="1" customWidth="1"/>
    <col min="16" max="16" width="3.5" style="2" customWidth="1"/>
    <col min="17" max="17" width="16.5" style="1" bestFit="1" customWidth="1"/>
    <col min="18" max="18" width="17.1640625" style="1" bestFit="1" customWidth="1"/>
    <col min="19" max="19" width="21.1640625" style="1" bestFit="1" customWidth="1"/>
    <col min="20" max="20" width="12.83203125" style="1" bestFit="1" customWidth="1"/>
    <col min="21" max="21" width="10.83203125" style="1"/>
    <col min="22" max="23" width="12.83203125" style="1" bestFit="1" customWidth="1"/>
    <col min="24" max="24" width="3.5" style="2" customWidth="1"/>
    <col min="25" max="25" width="16.5" style="1" bestFit="1" customWidth="1"/>
    <col min="26" max="26" width="17.1640625" style="1" bestFit="1" customWidth="1"/>
    <col min="27" max="27" width="21.1640625" style="1" bestFit="1" customWidth="1"/>
    <col min="28" max="28" width="12.83203125" style="1" bestFit="1" customWidth="1"/>
    <col min="29" max="29" width="10.83203125" style="1"/>
    <col min="30" max="31" width="12.83203125" style="1" bestFit="1" customWidth="1"/>
    <col min="32" max="16384" width="10.83203125" style="1"/>
  </cols>
  <sheetData>
    <row r="1" spans="1:31" ht="20" x14ac:dyDescent="0.2">
      <c r="A1" s="7" t="s">
        <v>27</v>
      </c>
      <c r="B1" s="7"/>
      <c r="C1" s="7"/>
      <c r="D1" s="7"/>
      <c r="E1" s="7"/>
      <c r="F1" s="7"/>
      <c r="G1" s="7"/>
      <c r="I1" s="7" t="s">
        <v>29</v>
      </c>
      <c r="J1" s="7"/>
      <c r="K1" s="7"/>
      <c r="L1" s="7"/>
      <c r="M1" s="7"/>
      <c r="N1" s="7"/>
      <c r="O1" s="7"/>
      <c r="Q1" s="7" t="s">
        <v>31</v>
      </c>
      <c r="R1" s="7"/>
      <c r="S1" s="7"/>
      <c r="T1" s="7"/>
      <c r="U1" s="7"/>
      <c r="V1" s="7"/>
      <c r="W1" s="7"/>
      <c r="Y1" s="7" t="s">
        <v>33</v>
      </c>
      <c r="Z1" s="7"/>
      <c r="AA1" s="7"/>
      <c r="AB1" s="7"/>
      <c r="AC1" s="7"/>
      <c r="AD1" s="7"/>
      <c r="AE1" s="7"/>
    </row>
    <row r="2" spans="1:31" x14ac:dyDescent="0.2">
      <c r="A2" s="1" t="s">
        <v>35</v>
      </c>
      <c r="B2" s="1" t="s">
        <v>26</v>
      </c>
      <c r="C2" s="1" t="s">
        <v>36</v>
      </c>
      <c r="D2" s="1" t="s">
        <v>25</v>
      </c>
      <c r="F2" s="1" t="s">
        <v>39</v>
      </c>
      <c r="G2" s="1" t="s">
        <v>25</v>
      </c>
      <c r="I2" s="1" t="s">
        <v>35</v>
      </c>
      <c r="J2" s="1" t="s">
        <v>26</v>
      </c>
      <c r="K2" s="1" t="s">
        <v>36</v>
      </c>
      <c r="L2" s="1" t="s">
        <v>25</v>
      </c>
      <c r="N2" s="1" t="s">
        <v>39</v>
      </c>
      <c r="O2" s="1" t="s">
        <v>25</v>
      </c>
      <c r="Q2" s="1" t="s">
        <v>35</v>
      </c>
      <c r="R2" s="1" t="s">
        <v>26</v>
      </c>
      <c r="S2" s="1" t="s">
        <v>36</v>
      </c>
      <c r="T2" s="1" t="s">
        <v>25</v>
      </c>
      <c r="V2" s="1" t="s">
        <v>39</v>
      </c>
      <c r="W2" s="1" t="s">
        <v>25</v>
      </c>
      <c r="Y2" s="1" t="s">
        <v>35</v>
      </c>
      <c r="Z2" s="1" t="s">
        <v>26</v>
      </c>
      <c r="AA2" s="1" t="s">
        <v>36</v>
      </c>
      <c r="AB2" s="1" t="s">
        <v>25</v>
      </c>
      <c r="AD2" s="1" t="s">
        <v>39</v>
      </c>
      <c r="AE2" s="1" t="s">
        <v>25</v>
      </c>
    </row>
    <row r="3" spans="1:31" x14ac:dyDescent="0.2">
      <c r="A3" s="1" t="s">
        <v>5</v>
      </c>
      <c r="B3" s="3">
        <v>2.42</v>
      </c>
      <c r="C3" s="4">
        <v>0.66400000000000003</v>
      </c>
      <c r="D3" s="1">
        <v>1</v>
      </c>
      <c r="F3" s="5">
        <f>(B3*C3+B4*C4+B6*C6+B7*C7)/4</f>
        <v>1.8502525000000001</v>
      </c>
      <c r="G3" s="1">
        <v>1</v>
      </c>
      <c r="I3" s="1" t="s">
        <v>5</v>
      </c>
      <c r="J3" s="3">
        <v>2.52</v>
      </c>
      <c r="K3" s="4">
        <v>0.66400000000000003</v>
      </c>
      <c r="L3" s="1">
        <v>1</v>
      </c>
      <c r="N3" s="5">
        <f>(J3*K3+J4*K4+J6*K6+J7*K7)/4</f>
        <v>1.9666074999999998</v>
      </c>
      <c r="O3" s="1">
        <v>1</v>
      </c>
      <c r="Q3" s="1" t="s">
        <v>5</v>
      </c>
      <c r="R3" s="3">
        <v>2.27</v>
      </c>
      <c r="S3" s="4">
        <v>0.66400000000000003</v>
      </c>
      <c r="T3" s="1">
        <v>1</v>
      </c>
      <c r="V3" s="5">
        <f>(R3*S3+R4*S4+R6*S6+R7*S7)/4</f>
        <v>1.7582724999999999</v>
      </c>
      <c r="W3" s="1">
        <v>1</v>
      </c>
      <c r="Y3" s="1" t="s">
        <v>5</v>
      </c>
      <c r="Z3" s="3">
        <v>2.38</v>
      </c>
      <c r="AA3" s="4">
        <v>0.66400000000000003</v>
      </c>
      <c r="AB3" s="1">
        <v>1</v>
      </c>
      <c r="AD3" s="5">
        <f>(Z3*AA3+Z4*AA4+Z6*AA6+Z7*AA7)/4</f>
        <v>1.8491550000000001</v>
      </c>
      <c r="AE3" s="1">
        <v>1</v>
      </c>
    </row>
    <row r="4" spans="1:31" x14ac:dyDescent="0.2">
      <c r="A4" s="1" t="s">
        <v>12</v>
      </c>
      <c r="B4" s="3">
        <v>2.17</v>
      </c>
      <c r="C4" s="4">
        <v>0.78500000000000003</v>
      </c>
      <c r="D4" s="1">
        <v>1</v>
      </c>
      <c r="F4" s="5">
        <f>(B10*C10+B11*C11)/2</f>
        <v>3.0265700000000004</v>
      </c>
      <c r="G4" s="1">
        <v>2</v>
      </c>
      <c r="I4" s="1" t="s">
        <v>12</v>
      </c>
      <c r="J4" s="3">
        <v>2.34</v>
      </c>
      <c r="K4" s="4">
        <v>0.78500000000000003</v>
      </c>
      <c r="L4" s="1">
        <v>1</v>
      </c>
      <c r="N4" s="5">
        <f>(J10*K10+J11*K11)/2</f>
        <v>3.10283</v>
      </c>
      <c r="O4" s="1">
        <v>2</v>
      </c>
      <c r="Q4" s="1" t="s">
        <v>12</v>
      </c>
      <c r="R4" s="3">
        <v>2.0299999999999998</v>
      </c>
      <c r="S4" s="4">
        <v>0.78500000000000003</v>
      </c>
      <c r="T4" s="1">
        <v>1</v>
      </c>
      <c r="V4" s="5">
        <f>(R10*S10+R11*S11)/2</f>
        <v>2.8741349999999999</v>
      </c>
      <c r="W4" s="1">
        <v>2</v>
      </c>
      <c r="Y4" s="1" t="s">
        <v>12</v>
      </c>
      <c r="Z4" s="3">
        <v>2.13</v>
      </c>
      <c r="AA4" s="4">
        <v>0.78500000000000003</v>
      </c>
      <c r="AB4" s="1">
        <v>1</v>
      </c>
      <c r="AD4" s="5">
        <f>(Z10*AA10+Z11*AA11)/2</f>
        <v>3.1113249999999999</v>
      </c>
      <c r="AE4" s="1">
        <v>2</v>
      </c>
    </row>
    <row r="5" spans="1:31" x14ac:dyDescent="0.2">
      <c r="A5" s="1" t="s">
        <v>15</v>
      </c>
      <c r="B5" s="3">
        <v>2.92</v>
      </c>
      <c r="C5" s="1">
        <v>0.59499999999999997</v>
      </c>
      <c r="D5" s="1">
        <v>1</v>
      </c>
      <c r="F5" s="5">
        <f>(B13*C13+B14*C14+B15*C15)/3</f>
        <v>2.2447966666666663</v>
      </c>
      <c r="G5" s="1">
        <v>3</v>
      </c>
      <c r="I5" s="1" t="s">
        <v>15</v>
      </c>
      <c r="J5" s="3">
        <v>3.06</v>
      </c>
      <c r="K5" s="1">
        <v>0.59499999999999997</v>
      </c>
      <c r="L5" s="1">
        <v>1</v>
      </c>
      <c r="N5" s="5">
        <f>(J13*K13+J14*K14+J15*K15)/3</f>
        <v>2.3080733333333332</v>
      </c>
      <c r="O5" s="1">
        <v>3</v>
      </c>
      <c r="Q5" s="1" t="s">
        <v>15</v>
      </c>
      <c r="R5" s="3">
        <v>2.82</v>
      </c>
      <c r="S5" s="1">
        <v>0.59499999999999997</v>
      </c>
      <c r="T5" s="1">
        <v>1</v>
      </c>
      <c r="V5" s="5">
        <f>(R13*S13+R14*S14+R15*S15)/3</f>
        <v>2.1904866666666667</v>
      </c>
      <c r="W5" s="1">
        <v>3</v>
      </c>
      <c r="Y5" s="1" t="s">
        <v>15</v>
      </c>
      <c r="Z5" s="3">
        <v>2.92</v>
      </c>
      <c r="AA5" s="1">
        <v>0.59499999999999997</v>
      </c>
      <c r="AB5" s="1">
        <v>1</v>
      </c>
      <c r="AD5" s="5">
        <f>(Z13*AA13+Z14*AA14+Z15*AA15)/3</f>
        <v>2.2852299999999999</v>
      </c>
      <c r="AE5" s="1">
        <v>3</v>
      </c>
    </row>
    <row r="6" spans="1:31" x14ac:dyDescent="0.2">
      <c r="A6" s="1" t="s">
        <v>17</v>
      </c>
      <c r="B6" s="3">
        <v>2.58</v>
      </c>
      <c r="C6" s="6">
        <v>0.87</v>
      </c>
      <c r="D6" s="1">
        <v>1</v>
      </c>
      <c r="F6" s="5">
        <f>(B17*C17+B18*C18)/2</f>
        <v>2.6953300000000002</v>
      </c>
      <c r="G6" s="1">
        <v>4</v>
      </c>
      <c r="I6" s="1" t="s">
        <v>17</v>
      </c>
      <c r="J6" s="3">
        <v>2.76</v>
      </c>
      <c r="K6" s="6">
        <v>0.87</v>
      </c>
      <c r="L6" s="1">
        <v>1</v>
      </c>
      <c r="N6" s="5">
        <f>(J17*K17+J18*K18)/2</f>
        <v>2.7743099999999998</v>
      </c>
      <c r="O6" s="1">
        <v>4</v>
      </c>
      <c r="Q6" s="1" t="s">
        <v>17</v>
      </c>
      <c r="R6" s="3">
        <v>2.56</v>
      </c>
      <c r="S6" s="6">
        <v>0.87</v>
      </c>
      <c r="T6" s="1">
        <v>1</v>
      </c>
      <c r="V6" s="5">
        <f>(R17*S17+R18*S18)/2</f>
        <v>2.6744300000000001</v>
      </c>
      <c r="W6" s="1">
        <v>4</v>
      </c>
      <c r="Y6" s="1" t="s">
        <v>17</v>
      </c>
      <c r="Z6" s="3">
        <v>2.59</v>
      </c>
      <c r="AA6" s="6">
        <v>0.87</v>
      </c>
      <c r="AB6" s="1">
        <v>1</v>
      </c>
      <c r="AD6" s="5">
        <f>(Z17*AA17+Z18*AA18)/2</f>
        <v>2.7811300000000001</v>
      </c>
      <c r="AE6" s="1">
        <v>4</v>
      </c>
    </row>
    <row r="7" spans="1:31" x14ac:dyDescent="0.2">
      <c r="A7" s="1" t="s">
        <v>18</v>
      </c>
      <c r="B7" s="3">
        <v>2.88</v>
      </c>
      <c r="C7" s="4">
        <v>0.64100000000000001</v>
      </c>
      <c r="D7" s="1">
        <v>1</v>
      </c>
      <c r="F7" s="5">
        <f>B20*C20</f>
        <v>2.4701600000000004</v>
      </c>
      <c r="G7" s="1">
        <v>5</v>
      </c>
      <c r="I7" s="1" t="s">
        <v>18</v>
      </c>
      <c r="J7" s="3">
        <v>3.05</v>
      </c>
      <c r="K7" s="4">
        <v>0.64100000000000001</v>
      </c>
      <c r="L7" s="1">
        <v>1</v>
      </c>
      <c r="N7" s="5">
        <f>J20*K20</f>
        <v>2.5503600000000004</v>
      </c>
      <c r="O7" s="1">
        <v>5</v>
      </c>
      <c r="Q7" s="1" t="s">
        <v>18</v>
      </c>
      <c r="R7" s="3">
        <v>2.66</v>
      </c>
      <c r="S7" s="4">
        <v>0.64100000000000001</v>
      </c>
      <c r="T7" s="1">
        <v>1</v>
      </c>
      <c r="V7" s="5">
        <f>R20*S20</f>
        <v>2.2776800000000001</v>
      </c>
      <c r="W7" s="1">
        <v>5</v>
      </c>
      <c r="Y7" s="1" t="s">
        <v>18</v>
      </c>
      <c r="Z7" s="3">
        <v>2.95</v>
      </c>
      <c r="AA7" s="4">
        <v>0.64100000000000001</v>
      </c>
      <c r="AB7" s="1">
        <v>1</v>
      </c>
      <c r="AD7" s="5">
        <f>Z20*AA20</f>
        <v>2.50224</v>
      </c>
      <c r="AE7" s="1">
        <v>5</v>
      </c>
    </row>
    <row r="8" spans="1:31" x14ac:dyDescent="0.2">
      <c r="A8" s="1" t="s">
        <v>23</v>
      </c>
      <c r="B8" s="3">
        <v>2.75</v>
      </c>
      <c r="C8" s="1">
        <v>0.435</v>
      </c>
      <c r="D8" s="1">
        <v>1</v>
      </c>
      <c r="F8" s="5">
        <f>B22*C22</f>
        <v>2.2201500000000003</v>
      </c>
      <c r="G8" s="1">
        <v>6</v>
      </c>
      <c r="I8" s="1" t="s">
        <v>23</v>
      </c>
      <c r="J8" s="3">
        <v>2.75</v>
      </c>
      <c r="K8" s="1">
        <v>0.435</v>
      </c>
      <c r="L8" s="1">
        <v>1</v>
      </c>
      <c r="N8" s="5">
        <f>J22*K22</f>
        <v>2.4304800000000002</v>
      </c>
      <c r="O8" s="1">
        <v>6</v>
      </c>
      <c r="Q8" s="1" t="s">
        <v>23</v>
      </c>
      <c r="R8" s="3">
        <v>2.46</v>
      </c>
      <c r="S8" s="1">
        <v>0.435</v>
      </c>
      <c r="T8" s="1">
        <v>1</v>
      </c>
      <c r="V8" s="5">
        <f>R22*S22</f>
        <v>2.1266699999999998</v>
      </c>
      <c r="W8" s="1">
        <v>6</v>
      </c>
      <c r="Y8" s="1" t="s">
        <v>23</v>
      </c>
      <c r="Z8" s="3">
        <v>2.74</v>
      </c>
      <c r="AA8" s="1">
        <v>0.435</v>
      </c>
      <c r="AB8" s="1">
        <v>1</v>
      </c>
      <c r="AD8" s="5">
        <f>Z22*AA22</f>
        <v>2.29026</v>
      </c>
      <c r="AE8" s="1">
        <v>6</v>
      </c>
    </row>
    <row r="9" spans="1:31" x14ac:dyDescent="0.2">
      <c r="A9" s="1" t="s">
        <v>8</v>
      </c>
      <c r="B9" s="3">
        <v>4.3600000000000003</v>
      </c>
      <c r="C9" s="1">
        <v>0.58399999999999996</v>
      </c>
      <c r="D9" s="1">
        <v>2</v>
      </c>
      <c r="F9" s="5">
        <f>B23*C23</f>
        <v>3.5070199999999998</v>
      </c>
      <c r="G9" s="1">
        <v>7</v>
      </c>
      <c r="I9" s="1" t="s">
        <v>8</v>
      </c>
      <c r="J9" s="3">
        <v>4.3</v>
      </c>
      <c r="K9" s="1">
        <v>0.58399999999999996</v>
      </c>
      <c r="L9" s="1">
        <v>2</v>
      </c>
      <c r="N9" s="5">
        <f>J23*K23</f>
        <v>3.63287</v>
      </c>
      <c r="O9" s="1">
        <v>7</v>
      </c>
      <c r="Q9" s="1" t="s">
        <v>8</v>
      </c>
      <c r="R9" s="3">
        <v>4.22</v>
      </c>
      <c r="S9" s="1">
        <v>0.58399999999999996</v>
      </c>
      <c r="T9" s="1">
        <v>2</v>
      </c>
      <c r="V9" s="5">
        <f>R23*S23</f>
        <v>3.6496499999999994</v>
      </c>
      <c r="W9" s="1">
        <v>7</v>
      </c>
      <c r="Y9" s="1" t="s">
        <v>8</v>
      </c>
      <c r="Z9" s="3">
        <v>4.4800000000000004</v>
      </c>
      <c r="AA9" s="1">
        <v>0.58399999999999996</v>
      </c>
      <c r="AB9" s="1">
        <v>2</v>
      </c>
      <c r="AD9" s="5">
        <f>Z23*AA23</f>
        <v>3.5489700000000002</v>
      </c>
      <c r="AE9" s="1">
        <v>7</v>
      </c>
    </row>
    <row r="10" spans="1:31" x14ac:dyDescent="0.2">
      <c r="A10" s="1" t="s">
        <v>10</v>
      </c>
      <c r="B10" s="3">
        <v>3.8</v>
      </c>
      <c r="C10" s="4">
        <v>0.68300000000000005</v>
      </c>
      <c r="D10" s="1">
        <v>2</v>
      </c>
      <c r="F10" s="5">
        <f>B24*C24</f>
        <v>5.0544799999999999</v>
      </c>
      <c r="G10" s="1">
        <v>8</v>
      </c>
      <c r="I10" s="1" t="s">
        <v>10</v>
      </c>
      <c r="J10" s="3">
        <v>3.86</v>
      </c>
      <c r="K10" s="4">
        <v>0.68300000000000005</v>
      </c>
      <c r="L10" s="1">
        <v>2</v>
      </c>
      <c r="N10" s="5">
        <f>J24*K24</f>
        <v>4.9036</v>
      </c>
      <c r="O10" s="1">
        <v>8</v>
      </c>
      <c r="Q10" s="1" t="s">
        <v>10</v>
      </c>
      <c r="R10" s="3">
        <v>3.63</v>
      </c>
      <c r="S10" s="4">
        <v>0.68300000000000005</v>
      </c>
      <c r="T10" s="1">
        <v>2</v>
      </c>
      <c r="V10" s="5">
        <f>R24*S24</f>
        <v>5.1204899999999993</v>
      </c>
      <c r="W10" s="1">
        <v>8</v>
      </c>
      <c r="Y10" s="1" t="s">
        <v>10</v>
      </c>
      <c r="Z10" s="3">
        <v>3.91</v>
      </c>
      <c r="AA10" s="4">
        <v>0.68300000000000005</v>
      </c>
      <c r="AB10" s="1">
        <v>2</v>
      </c>
      <c r="AD10" s="5">
        <f>Z24*AA24</f>
        <v>5.0073299999999996</v>
      </c>
      <c r="AE10" s="1">
        <v>8</v>
      </c>
    </row>
    <row r="11" spans="1:31" x14ac:dyDescent="0.2">
      <c r="A11" s="1" t="s">
        <v>14</v>
      </c>
      <c r="B11" s="3">
        <v>4.03</v>
      </c>
      <c r="C11" s="4">
        <v>0.85799999999999998</v>
      </c>
      <c r="D11" s="1">
        <v>2</v>
      </c>
      <c r="F11" s="5">
        <f>B25*C25</f>
        <v>1.8638399999999999</v>
      </c>
      <c r="G11" s="1">
        <v>9</v>
      </c>
      <c r="I11" s="1" t="s">
        <v>14</v>
      </c>
      <c r="J11" s="3">
        <v>4.16</v>
      </c>
      <c r="K11" s="4">
        <v>0.85799999999999998</v>
      </c>
      <c r="L11" s="1">
        <v>2</v>
      </c>
      <c r="N11" s="5">
        <f>J25*K25</f>
        <v>2.0120999999999998</v>
      </c>
      <c r="O11" s="1">
        <v>9</v>
      </c>
      <c r="Q11" s="1" t="s">
        <v>14</v>
      </c>
      <c r="R11" s="3">
        <v>3.81</v>
      </c>
      <c r="S11" s="4">
        <v>0.85799999999999998</v>
      </c>
      <c r="T11" s="1">
        <v>2</v>
      </c>
      <c r="V11" s="5">
        <f>R25*S25</f>
        <v>1.8073599999999999</v>
      </c>
      <c r="W11" s="1">
        <v>9</v>
      </c>
      <c r="Y11" s="1" t="s">
        <v>14</v>
      </c>
      <c r="Z11" s="3">
        <v>4.1399999999999997</v>
      </c>
      <c r="AA11" s="4">
        <v>0.85799999999999998</v>
      </c>
      <c r="AB11" s="1">
        <v>2</v>
      </c>
      <c r="AD11" s="5">
        <f>Z25*AA25</f>
        <v>1.91326</v>
      </c>
      <c r="AE11" s="1">
        <v>9</v>
      </c>
    </row>
    <row r="12" spans="1:31" x14ac:dyDescent="0.2">
      <c r="A12" s="1" t="s">
        <v>16</v>
      </c>
      <c r="B12" s="3">
        <v>3.13</v>
      </c>
      <c r="C12" s="1">
        <v>0.56499999999999995</v>
      </c>
      <c r="D12" s="1">
        <v>2</v>
      </c>
      <c r="F12" s="5">
        <f>B26*C26</f>
        <v>3.0051300000000003</v>
      </c>
      <c r="G12" s="1">
        <v>10</v>
      </c>
      <c r="I12" s="1" t="s">
        <v>16</v>
      </c>
      <c r="J12" s="3">
        <v>3.24</v>
      </c>
      <c r="K12" s="1">
        <v>0.56499999999999995</v>
      </c>
      <c r="L12" s="1">
        <v>2</v>
      </c>
      <c r="N12" s="5">
        <f>J26*K26</f>
        <v>3.1246</v>
      </c>
      <c r="O12" s="1">
        <v>10</v>
      </c>
      <c r="Q12" s="1" t="s">
        <v>16</v>
      </c>
      <c r="R12" s="3">
        <v>2.92</v>
      </c>
      <c r="S12" s="1">
        <v>0.56499999999999995</v>
      </c>
      <c r="T12" s="1">
        <v>2</v>
      </c>
      <c r="V12" s="5">
        <f>R26*S26</f>
        <v>2.8580899999999998</v>
      </c>
      <c r="W12" s="1">
        <v>10</v>
      </c>
      <c r="Y12" s="1" t="s">
        <v>16</v>
      </c>
      <c r="Z12" s="3">
        <v>3.24</v>
      </c>
      <c r="AA12" s="1">
        <v>0.56499999999999995</v>
      </c>
      <c r="AB12" s="1">
        <v>2</v>
      </c>
      <c r="AD12" s="5">
        <f>Z26*AA26</f>
        <v>3.1797400000000002</v>
      </c>
      <c r="AE12" s="1">
        <v>10</v>
      </c>
    </row>
    <row r="13" spans="1:31" x14ac:dyDescent="0.2">
      <c r="A13" s="1" t="s">
        <v>0</v>
      </c>
      <c r="B13" s="3">
        <v>3.13</v>
      </c>
      <c r="C13" s="4">
        <v>0.67700000000000005</v>
      </c>
      <c r="D13" s="1">
        <v>3</v>
      </c>
      <c r="I13" s="1" t="s">
        <v>0</v>
      </c>
      <c r="J13" s="3">
        <v>3.23</v>
      </c>
      <c r="K13" s="4">
        <v>0.67700000000000005</v>
      </c>
      <c r="L13" s="1">
        <v>3</v>
      </c>
      <c r="Q13" s="1" t="s">
        <v>0</v>
      </c>
      <c r="R13" s="3">
        <v>3.01</v>
      </c>
      <c r="S13" s="4">
        <v>0.67700000000000005</v>
      </c>
      <c r="T13" s="1">
        <v>3</v>
      </c>
      <c r="Y13" s="1" t="s">
        <v>0</v>
      </c>
      <c r="Z13" s="3">
        <v>3.15</v>
      </c>
      <c r="AA13" s="4">
        <v>0.67700000000000005</v>
      </c>
      <c r="AB13" s="1">
        <v>3</v>
      </c>
    </row>
    <row r="14" spans="1:31" x14ac:dyDescent="0.2">
      <c r="A14" s="1" t="s">
        <v>1</v>
      </c>
      <c r="B14" s="3">
        <v>3.78</v>
      </c>
      <c r="C14" s="4">
        <v>0.745</v>
      </c>
      <c r="D14" s="1">
        <v>3</v>
      </c>
      <c r="I14" s="1" t="s">
        <v>1</v>
      </c>
      <c r="J14" s="3">
        <v>3.87</v>
      </c>
      <c r="K14" s="4">
        <v>0.745</v>
      </c>
      <c r="L14" s="1">
        <v>3</v>
      </c>
      <c r="Q14" s="1" t="s">
        <v>1</v>
      </c>
      <c r="R14" s="3">
        <v>3.81</v>
      </c>
      <c r="S14" s="4">
        <v>0.745</v>
      </c>
      <c r="T14" s="1">
        <v>3</v>
      </c>
      <c r="Y14" s="1" t="s">
        <v>1</v>
      </c>
      <c r="Z14" s="3">
        <v>3.9</v>
      </c>
      <c r="AA14" s="4">
        <v>0.745</v>
      </c>
      <c r="AB14" s="1">
        <v>3</v>
      </c>
    </row>
    <row r="15" spans="1:31" x14ac:dyDescent="0.2">
      <c r="A15" s="1" t="s">
        <v>2</v>
      </c>
      <c r="B15" s="3">
        <v>2.94</v>
      </c>
      <c r="C15" s="4">
        <v>0.61199999999999999</v>
      </c>
      <c r="D15" s="1">
        <v>3</v>
      </c>
      <c r="I15" s="1" t="s">
        <v>2</v>
      </c>
      <c r="J15" s="3">
        <v>3.03</v>
      </c>
      <c r="K15" s="4">
        <v>0.61199999999999999</v>
      </c>
      <c r="L15" s="1">
        <v>3</v>
      </c>
      <c r="Q15" s="1" t="s">
        <v>2</v>
      </c>
      <c r="R15" s="3">
        <v>2.77</v>
      </c>
      <c r="S15" s="4">
        <v>0.61199999999999999</v>
      </c>
      <c r="T15" s="1">
        <v>3</v>
      </c>
      <c r="Y15" s="1" t="s">
        <v>2</v>
      </c>
      <c r="Z15" s="3">
        <v>2.97</v>
      </c>
      <c r="AA15" s="4">
        <v>0.61199999999999999</v>
      </c>
      <c r="AB15" s="1">
        <v>3</v>
      </c>
    </row>
    <row r="16" spans="1:31" x14ac:dyDescent="0.2">
      <c r="A16" s="1" t="s">
        <v>3</v>
      </c>
      <c r="B16" s="3">
        <v>2.75</v>
      </c>
      <c r="C16" s="1">
        <v>0.46500000000000002</v>
      </c>
      <c r="D16" s="1">
        <v>3</v>
      </c>
      <c r="I16" s="1" t="s">
        <v>3</v>
      </c>
      <c r="J16" s="3">
        <v>3.01</v>
      </c>
      <c r="K16" s="1">
        <v>0.46500000000000002</v>
      </c>
      <c r="L16" s="1">
        <v>3</v>
      </c>
      <c r="Q16" s="1" t="s">
        <v>3</v>
      </c>
      <c r="R16" s="3">
        <v>2.5499999999999998</v>
      </c>
      <c r="S16" s="1">
        <v>0.46500000000000002</v>
      </c>
      <c r="T16" s="1">
        <v>3</v>
      </c>
      <c r="Y16" s="1" t="s">
        <v>3</v>
      </c>
      <c r="Z16" s="3">
        <v>2.74</v>
      </c>
      <c r="AA16" s="1">
        <v>0.46500000000000002</v>
      </c>
      <c r="AB16" s="1">
        <v>3</v>
      </c>
    </row>
    <row r="17" spans="1:31" x14ac:dyDescent="0.2">
      <c r="A17" s="1" t="s">
        <v>7</v>
      </c>
      <c r="B17" s="3">
        <v>3.98</v>
      </c>
      <c r="C17" s="4">
        <v>0.61599999999999999</v>
      </c>
      <c r="D17" s="1">
        <v>4</v>
      </c>
      <c r="I17" s="1" t="s">
        <v>7</v>
      </c>
      <c r="J17" s="3">
        <v>4.08</v>
      </c>
      <c r="K17" s="4">
        <v>0.61599999999999999</v>
      </c>
      <c r="L17" s="1">
        <v>4</v>
      </c>
      <c r="Q17" s="1" t="s">
        <v>7</v>
      </c>
      <c r="R17" s="3">
        <v>3.86</v>
      </c>
      <c r="S17" s="4">
        <v>0.61599999999999999</v>
      </c>
      <c r="T17" s="1">
        <v>4</v>
      </c>
      <c r="Y17" s="1" t="s">
        <v>7</v>
      </c>
      <c r="Z17" s="3">
        <v>4.05</v>
      </c>
      <c r="AA17" s="4">
        <v>0.61599999999999999</v>
      </c>
      <c r="AB17" s="1">
        <v>4</v>
      </c>
    </row>
    <row r="18" spans="1:31" x14ac:dyDescent="0.2">
      <c r="A18" s="1" t="s">
        <v>19</v>
      </c>
      <c r="B18" s="3">
        <v>3.66</v>
      </c>
      <c r="C18" s="4">
        <v>0.80300000000000005</v>
      </c>
      <c r="D18" s="1">
        <v>4</v>
      </c>
      <c r="I18" s="1" t="s">
        <v>19</v>
      </c>
      <c r="J18" s="3">
        <v>3.78</v>
      </c>
      <c r="K18" s="4">
        <v>0.80300000000000005</v>
      </c>
      <c r="L18" s="1">
        <v>4</v>
      </c>
      <c r="Q18" s="1" t="s">
        <v>19</v>
      </c>
      <c r="R18" s="3">
        <v>3.7</v>
      </c>
      <c r="S18" s="4">
        <v>0.80300000000000005</v>
      </c>
      <c r="T18" s="1">
        <v>4</v>
      </c>
      <c r="Y18" s="1" t="s">
        <v>19</v>
      </c>
      <c r="Z18" s="3">
        <v>3.82</v>
      </c>
      <c r="AA18" s="4">
        <v>0.80300000000000005</v>
      </c>
      <c r="AB18" s="1">
        <v>4</v>
      </c>
    </row>
    <row r="19" spans="1:31" x14ac:dyDescent="0.2">
      <c r="A19" s="1" t="s">
        <v>20</v>
      </c>
      <c r="B19" s="3">
        <v>2.9</v>
      </c>
      <c r="C19" s="1">
        <v>0.42099999999999999</v>
      </c>
      <c r="D19" s="1">
        <v>4</v>
      </c>
      <c r="I19" s="1" t="s">
        <v>20</v>
      </c>
      <c r="J19" s="3">
        <v>3</v>
      </c>
      <c r="K19" s="1">
        <v>0.42099999999999999</v>
      </c>
      <c r="L19" s="1">
        <v>4</v>
      </c>
      <c r="Q19" s="1" t="s">
        <v>20</v>
      </c>
      <c r="R19" s="3">
        <v>2.68</v>
      </c>
      <c r="S19" s="1">
        <v>0.42099999999999999</v>
      </c>
      <c r="T19" s="1">
        <v>4</v>
      </c>
      <c r="Y19" s="1" t="s">
        <v>20</v>
      </c>
      <c r="Z19" s="3">
        <v>2.98</v>
      </c>
      <c r="AA19" s="1">
        <v>0.42099999999999999</v>
      </c>
      <c r="AB19" s="1">
        <v>4</v>
      </c>
    </row>
    <row r="20" spans="1:31" x14ac:dyDescent="0.2">
      <c r="A20" s="1" t="s">
        <v>4</v>
      </c>
      <c r="B20" s="3">
        <v>3.08</v>
      </c>
      <c r="C20" s="4">
        <v>0.80200000000000005</v>
      </c>
      <c r="D20" s="1">
        <v>5</v>
      </c>
      <c r="I20" s="1" t="s">
        <v>4</v>
      </c>
      <c r="J20" s="3">
        <v>3.18</v>
      </c>
      <c r="K20" s="4">
        <v>0.80200000000000005</v>
      </c>
      <c r="L20" s="1">
        <v>5</v>
      </c>
      <c r="Q20" s="1" t="s">
        <v>4</v>
      </c>
      <c r="R20" s="3">
        <v>2.84</v>
      </c>
      <c r="S20" s="4">
        <v>0.80200000000000005</v>
      </c>
      <c r="T20" s="1">
        <v>5</v>
      </c>
      <c r="Y20" s="1" t="s">
        <v>4</v>
      </c>
      <c r="Z20" s="3">
        <v>3.12</v>
      </c>
      <c r="AA20" s="4">
        <v>0.80200000000000005</v>
      </c>
      <c r="AB20" s="1">
        <v>5</v>
      </c>
    </row>
    <row r="21" spans="1:31" x14ac:dyDescent="0.2">
      <c r="A21" s="1" t="s">
        <v>11</v>
      </c>
      <c r="B21" s="3">
        <v>3.42</v>
      </c>
      <c r="C21" s="1">
        <v>0.51200000000000001</v>
      </c>
      <c r="D21" s="1">
        <v>6</v>
      </c>
      <c r="I21" s="1" t="s">
        <v>11</v>
      </c>
      <c r="J21" s="3">
        <v>3.28</v>
      </c>
      <c r="K21" s="1">
        <v>0.51200000000000001</v>
      </c>
      <c r="L21" s="1">
        <v>6</v>
      </c>
      <c r="Q21" s="1" t="s">
        <v>11</v>
      </c>
      <c r="R21" s="3">
        <v>3.19</v>
      </c>
      <c r="S21" s="1">
        <v>0.51200000000000001</v>
      </c>
      <c r="T21" s="1">
        <v>6</v>
      </c>
      <c r="Y21" s="1" t="s">
        <v>11</v>
      </c>
      <c r="Z21" s="3">
        <v>3.39</v>
      </c>
      <c r="AA21" s="1">
        <v>0.51200000000000001</v>
      </c>
      <c r="AB21" s="1">
        <v>6</v>
      </c>
    </row>
    <row r="22" spans="1:31" x14ac:dyDescent="0.2">
      <c r="A22" s="1" t="s">
        <v>21</v>
      </c>
      <c r="B22" s="3">
        <v>2.85</v>
      </c>
      <c r="C22" s="4">
        <v>0.77900000000000003</v>
      </c>
      <c r="D22" s="1">
        <v>6</v>
      </c>
      <c r="I22" s="1" t="s">
        <v>21</v>
      </c>
      <c r="J22" s="3">
        <v>3.12</v>
      </c>
      <c r="K22" s="4">
        <v>0.77900000000000003</v>
      </c>
      <c r="L22" s="1">
        <v>6</v>
      </c>
      <c r="Q22" s="1" t="s">
        <v>21</v>
      </c>
      <c r="R22" s="3">
        <v>2.73</v>
      </c>
      <c r="S22" s="4">
        <v>0.77900000000000003</v>
      </c>
      <c r="T22" s="1">
        <v>6</v>
      </c>
      <c r="Y22" s="1" t="s">
        <v>21</v>
      </c>
      <c r="Z22" s="3">
        <v>2.94</v>
      </c>
      <c r="AA22" s="4">
        <v>0.77900000000000003</v>
      </c>
      <c r="AB22" s="1">
        <v>6</v>
      </c>
    </row>
    <row r="23" spans="1:31" x14ac:dyDescent="0.2">
      <c r="A23" s="1" t="s">
        <v>6</v>
      </c>
      <c r="B23" s="3">
        <v>4.18</v>
      </c>
      <c r="C23" s="4">
        <v>0.83899999999999997</v>
      </c>
      <c r="D23" s="1">
        <v>7</v>
      </c>
      <c r="I23" s="1" t="s">
        <v>6</v>
      </c>
      <c r="J23" s="3">
        <v>4.33</v>
      </c>
      <c r="K23" s="4">
        <v>0.83899999999999997</v>
      </c>
      <c r="L23" s="1">
        <v>7</v>
      </c>
      <c r="Q23" s="1" t="s">
        <v>6</v>
      </c>
      <c r="R23" s="3">
        <v>4.3499999999999996</v>
      </c>
      <c r="S23" s="4">
        <v>0.83899999999999997</v>
      </c>
      <c r="T23" s="1">
        <v>7</v>
      </c>
      <c r="Y23" s="1" t="s">
        <v>6</v>
      </c>
      <c r="Z23" s="3">
        <v>4.2300000000000004</v>
      </c>
      <c r="AA23" s="4">
        <v>0.83899999999999997</v>
      </c>
      <c r="AB23" s="1">
        <v>7</v>
      </c>
    </row>
    <row r="24" spans="1:31" x14ac:dyDescent="0.2">
      <c r="A24" s="1" t="s">
        <v>22</v>
      </c>
      <c r="B24" s="3">
        <v>5.36</v>
      </c>
      <c r="C24" s="4">
        <v>0.94299999999999995</v>
      </c>
      <c r="D24" s="1">
        <v>8</v>
      </c>
      <c r="I24" s="1" t="s">
        <v>22</v>
      </c>
      <c r="J24" s="3">
        <v>5.2</v>
      </c>
      <c r="K24" s="4">
        <v>0.94299999999999995</v>
      </c>
      <c r="L24" s="1">
        <v>8</v>
      </c>
      <c r="Q24" s="1" t="s">
        <v>22</v>
      </c>
      <c r="R24" s="3">
        <v>5.43</v>
      </c>
      <c r="S24" s="4">
        <v>0.94299999999999995</v>
      </c>
      <c r="T24" s="1">
        <v>8</v>
      </c>
      <c r="Y24" s="1" t="s">
        <v>22</v>
      </c>
      <c r="Z24" s="3">
        <v>5.31</v>
      </c>
      <c r="AA24" s="4">
        <v>0.94299999999999995</v>
      </c>
      <c r="AB24" s="1">
        <v>8</v>
      </c>
    </row>
    <row r="25" spans="1:31" x14ac:dyDescent="0.2">
      <c r="A25" s="1" t="s">
        <v>13</v>
      </c>
      <c r="B25" s="3">
        <v>2.64</v>
      </c>
      <c r="C25" s="4">
        <v>0.70599999999999996</v>
      </c>
      <c r="D25" s="1">
        <v>9</v>
      </c>
      <c r="I25" s="1" t="s">
        <v>13</v>
      </c>
      <c r="J25" s="3">
        <v>2.85</v>
      </c>
      <c r="K25" s="4">
        <v>0.70599999999999996</v>
      </c>
      <c r="L25" s="1">
        <v>9</v>
      </c>
      <c r="Q25" s="1" t="s">
        <v>13</v>
      </c>
      <c r="R25" s="3">
        <v>2.56</v>
      </c>
      <c r="S25" s="4">
        <v>0.70599999999999996</v>
      </c>
      <c r="T25" s="1">
        <v>9</v>
      </c>
      <c r="Y25" s="1" t="s">
        <v>13</v>
      </c>
      <c r="Z25" s="3">
        <v>2.71</v>
      </c>
      <c r="AA25" s="4">
        <v>0.70599999999999996</v>
      </c>
      <c r="AB25" s="1">
        <v>9</v>
      </c>
    </row>
    <row r="26" spans="1:31" x14ac:dyDescent="0.2">
      <c r="A26" s="1" t="s">
        <v>9</v>
      </c>
      <c r="B26" s="3">
        <v>3.27</v>
      </c>
      <c r="C26" s="4">
        <v>0.91900000000000004</v>
      </c>
      <c r="D26" s="1">
        <v>10</v>
      </c>
      <c r="I26" s="1" t="s">
        <v>9</v>
      </c>
      <c r="J26" s="3">
        <v>3.4</v>
      </c>
      <c r="K26" s="4">
        <v>0.91900000000000004</v>
      </c>
      <c r="L26" s="1">
        <v>10</v>
      </c>
      <c r="Q26" s="1" t="s">
        <v>9</v>
      </c>
      <c r="R26" s="3">
        <v>3.11</v>
      </c>
      <c r="S26" s="4">
        <v>0.91900000000000004</v>
      </c>
      <c r="T26" s="1">
        <v>10</v>
      </c>
      <c r="Y26" s="1" t="s">
        <v>9</v>
      </c>
      <c r="Z26" s="3">
        <v>3.46</v>
      </c>
      <c r="AA26" s="4">
        <v>0.91900000000000004</v>
      </c>
      <c r="AB26" s="1">
        <v>10</v>
      </c>
    </row>
    <row r="29" spans="1:31" ht="20" x14ac:dyDescent="0.2">
      <c r="I29" s="7" t="s">
        <v>30</v>
      </c>
      <c r="J29" s="7"/>
      <c r="K29" s="7"/>
      <c r="L29" s="7"/>
      <c r="M29" s="7"/>
      <c r="N29" s="7"/>
      <c r="O29" s="7"/>
      <c r="Q29" s="7" t="s">
        <v>28</v>
      </c>
      <c r="R29" s="7"/>
      <c r="S29" s="7"/>
      <c r="T29" s="7"/>
      <c r="U29" s="7"/>
      <c r="V29" s="7"/>
      <c r="W29" s="7"/>
      <c r="Y29" s="7" t="s">
        <v>34</v>
      </c>
      <c r="Z29" s="7"/>
      <c r="AA29" s="7"/>
      <c r="AB29" s="7"/>
      <c r="AC29" s="7"/>
      <c r="AD29" s="7"/>
      <c r="AE29" s="7"/>
    </row>
    <row r="30" spans="1:31" x14ac:dyDescent="0.2">
      <c r="I30" s="8" t="s">
        <v>35</v>
      </c>
      <c r="J30" s="8" t="s">
        <v>26</v>
      </c>
      <c r="K30" s="8" t="s">
        <v>36</v>
      </c>
      <c r="L30" s="8" t="s">
        <v>25</v>
      </c>
      <c r="N30" s="1" t="s">
        <v>39</v>
      </c>
      <c r="O30" s="1" t="s">
        <v>25</v>
      </c>
      <c r="Q30" s="1" t="s">
        <v>35</v>
      </c>
      <c r="R30" s="1" t="s">
        <v>26</v>
      </c>
      <c r="S30" s="1" t="s">
        <v>36</v>
      </c>
      <c r="T30" s="1" t="s">
        <v>25</v>
      </c>
      <c r="V30" s="1" t="s">
        <v>39</v>
      </c>
      <c r="W30" s="1" t="s">
        <v>25</v>
      </c>
      <c r="Y30" s="1" t="s">
        <v>35</v>
      </c>
      <c r="Z30" s="1" t="s">
        <v>26</v>
      </c>
      <c r="AA30" s="1" t="s">
        <v>36</v>
      </c>
      <c r="AB30" s="1" t="s">
        <v>25</v>
      </c>
      <c r="AD30" s="1" t="s">
        <v>39</v>
      </c>
      <c r="AE30" s="1" t="s">
        <v>25</v>
      </c>
    </row>
    <row r="31" spans="1:31" x14ac:dyDescent="0.2">
      <c r="I31" s="1" t="s">
        <v>5</v>
      </c>
      <c r="J31" s="3">
        <v>2.29</v>
      </c>
      <c r="K31" s="4">
        <v>0.66400000000000003</v>
      </c>
      <c r="L31" s="1">
        <v>1</v>
      </c>
      <c r="N31" s="5">
        <f>(J31*K31+J32*K32+J34*K34+J35*K35)/4</f>
        <v>1.7168650000000003</v>
      </c>
      <c r="O31" s="1">
        <v>1</v>
      </c>
      <c r="Q31" s="1" t="s">
        <v>5</v>
      </c>
      <c r="R31" s="3">
        <v>2.56</v>
      </c>
      <c r="S31" s="4">
        <v>0.66400000000000003</v>
      </c>
      <c r="T31" s="1">
        <v>1</v>
      </c>
      <c r="V31" s="5">
        <f>(R31*S31+R32*S32+R34*S34+R35*S35)/4</f>
        <v>1.9396724999999999</v>
      </c>
      <c r="W31" s="1">
        <v>1</v>
      </c>
      <c r="Y31" s="1" t="s">
        <v>5</v>
      </c>
      <c r="Z31" s="3">
        <v>2.4900000000000002</v>
      </c>
      <c r="AA31" s="4">
        <v>0.66400000000000003</v>
      </c>
      <c r="AB31" s="1">
        <v>1</v>
      </c>
      <c r="AD31" s="5">
        <f>(Z31*AA31+Z32*AA32+Z34*AA34+Z35*AA35)/4</f>
        <v>1.836185</v>
      </c>
      <c r="AE31" s="1">
        <v>1</v>
      </c>
    </row>
    <row r="32" spans="1:31" x14ac:dyDescent="0.2">
      <c r="I32" s="1" t="s">
        <v>12</v>
      </c>
      <c r="J32" s="3">
        <v>1.98</v>
      </c>
      <c r="K32" s="4">
        <v>0.78500000000000003</v>
      </c>
      <c r="L32" s="1">
        <v>1</v>
      </c>
      <c r="N32" s="5">
        <f>(J38*K38+J39*K39)/2</f>
        <v>2.9460200000000003</v>
      </c>
      <c r="O32" s="1">
        <v>2</v>
      </c>
      <c r="Q32" s="1" t="s">
        <v>12</v>
      </c>
      <c r="R32" s="3">
        <v>2.3199999999999998</v>
      </c>
      <c r="S32" s="4">
        <v>0.78500000000000003</v>
      </c>
      <c r="T32" s="1">
        <v>1</v>
      </c>
      <c r="V32" s="5">
        <f>(R38*S38+R39*S39)/2</f>
        <v>3.2003699999999999</v>
      </c>
      <c r="W32" s="1">
        <v>2</v>
      </c>
      <c r="Y32" s="1" t="s">
        <v>12</v>
      </c>
      <c r="Z32" s="3">
        <v>2.2799999999999998</v>
      </c>
      <c r="AA32" s="4">
        <v>0.78500000000000003</v>
      </c>
      <c r="AB32" s="1">
        <v>1</v>
      </c>
      <c r="AD32" s="5">
        <f>(Z38*AA38+Z39*AA39)/2</f>
        <v>2.785965</v>
      </c>
      <c r="AE32" s="1">
        <v>2</v>
      </c>
    </row>
    <row r="33" spans="9:31" x14ac:dyDescent="0.2">
      <c r="I33" s="1" t="s">
        <v>15</v>
      </c>
      <c r="J33" s="3">
        <v>2.78</v>
      </c>
      <c r="K33" s="1">
        <v>0.59499999999999997</v>
      </c>
      <c r="L33" s="1">
        <v>1</v>
      </c>
      <c r="N33" s="5">
        <f>(J41*K41+J42*K42+J43*K43)/3</f>
        <v>2.1629933333333331</v>
      </c>
      <c r="O33" s="1">
        <v>3</v>
      </c>
      <c r="Q33" s="1" t="s">
        <v>15</v>
      </c>
      <c r="R33" s="3">
        <v>3.03</v>
      </c>
      <c r="S33" s="1">
        <v>0.59499999999999997</v>
      </c>
      <c r="T33" s="1">
        <v>1</v>
      </c>
      <c r="V33" s="5">
        <f>(R41*S41+R42*S42+R43*S43)/3</f>
        <v>2.2663499999999996</v>
      </c>
      <c r="W33" s="1">
        <v>3</v>
      </c>
      <c r="Y33" s="1" t="s">
        <v>15</v>
      </c>
      <c r="Z33" s="3">
        <v>2.95</v>
      </c>
      <c r="AA33" s="1">
        <v>0.59499999999999997</v>
      </c>
      <c r="AB33" s="1">
        <v>1</v>
      </c>
      <c r="AD33" s="5">
        <f>(Z41*AA41+Z42*AA42+Z43*AA43)/3</f>
        <v>2.0932333333333335</v>
      </c>
      <c r="AE33" s="1">
        <v>3</v>
      </c>
    </row>
    <row r="34" spans="9:31" x14ac:dyDescent="0.2">
      <c r="I34" s="1" t="s">
        <v>17</v>
      </c>
      <c r="J34" s="3">
        <v>2.37</v>
      </c>
      <c r="K34" s="6">
        <v>0.87</v>
      </c>
      <c r="L34" s="1">
        <v>1</v>
      </c>
      <c r="N34" s="5">
        <f>(J45*K45+J46*K46)/2</f>
        <v>2.6114000000000002</v>
      </c>
      <c r="O34" s="1">
        <v>4</v>
      </c>
      <c r="Q34" s="1" t="s">
        <v>17</v>
      </c>
      <c r="R34" s="3">
        <v>2.5499999999999998</v>
      </c>
      <c r="S34" s="6">
        <v>0.87</v>
      </c>
      <c r="T34" s="1">
        <v>1</v>
      </c>
      <c r="V34" s="5">
        <f>(R45*S45+R46*S46)/2</f>
        <v>2.6961550000000001</v>
      </c>
      <c r="W34" s="1">
        <v>4</v>
      </c>
      <c r="Y34" s="1" t="s">
        <v>17</v>
      </c>
      <c r="Z34" s="3">
        <v>2.5099999999999998</v>
      </c>
      <c r="AA34" s="6">
        <v>0.87</v>
      </c>
      <c r="AB34" s="1">
        <v>1</v>
      </c>
      <c r="AD34" s="5">
        <f>(Z45*AA45+Z46*AA46)/2</f>
        <v>2.4542650000000004</v>
      </c>
      <c r="AE34" s="1">
        <v>4</v>
      </c>
    </row>
    <row r="35" spans="9:31" x14ac:dyDescent="0.2">
      <c r="I35" s="1" t="s">
        <v>18</v>
      </c>
      <c r="J35" s="3">
        <v>2.7</v>
      </c>
      <c r="K35" s="4">
        <v>0.64100000000000001</v>
      </c>
      <c r="L35" s="1">
        <v>1</v>
      </c>
      <c r="N35" s="5">
        <f>J48*K48</f>
        <v>2.3659000000000003</v>
      </c>
      <c r="O35" s="1">
        <v>5</v>
      </c>
      <c r="Q35" s="1" t="s">
        <v>18</v>
      </c>
      <c r="R35" s="3">
        <v>3.15</v>
      </c>
      <c r="S35" s="4">
        <v>0.64100000000000001</v>
      </c>
      <c r="T35" s="1">
        <v>1</v>
      </c>
      <c r="V35" s="5">
        <f>R48*S48</f>
        <v>2.6626400000000001</v>
      </c>
      <c r="W35" s="1">
        <v>5</v>
      </c>
      <c r="Y35" s="1" t="s">
        <v>18</v>
      </c>
      <c r="Z35" s="3">
        <v>2.68</v>
      </c>
      <c r="AA35" s="4">
        <v>0.64100000000000001</v>
      </c>
      <c r="AB35" s="1">
        <v>1</v>
      </c>
      <c r="AD35" s="5">
        <f>Z48*AA48</f>
        <v>2.3418399999999999</v>
      </c>
      <c r="AE35" s="1">
        <v>5</v>
      </c>
    </row>
    <row r="36" spans="9:31" x14ac:dyDescent="0.2">
      <c r="I36" s="1" t="s">
        <v>23</v>
      </c>
      <c r="J36" s="3">
        <v>2.72</v>
      </c>
      <c r="K36" s="1">
        <v>0.435</v>
      </c>
      <c r="L36" s="1">
        <v>1</v>
      </c>
      <c r="N36" s="5">
        <f>J50*K50</f>
        <v>1.99424</v>
      </c>
      <c r="O36" s="1">
        <v>6</v>
      </c>
      <c r="Q36" s="1" t="s">
        <v>23</v>
      </c>
      <c r="R36" s="3">
        <v>3.07</v>
      </c>
      <c r="S36" s="1">
        <v>0.435</v>
      </c>
      <c r="T36" s="1">
        <v>1</v>
      </c>
      <c r="V36" s="5">
        <f>R50*S50</f>
        <v>2.3447899999999997</v>
      </c>
      <c r="W36" s="1">
        <v>6</v>
      </c>
      <c r="Y36" s="1" t="s">
        <v>23</v>
      </c>
      <c r="Z36" s="3">
        <v>2.71</v>
      </c>
      <c r="AA36" s="1">
        <v>0.435</v>
      </c>
      <c r="AB36" s="1">
        <v>1</v>
      </c>
      <c r="AD36" s="5">
        <f>Z50*AA50</f>
        <v>2.0254000000000003</v>
      </c>
      <c r="AE36" s="1">
        <v>6</v>
      </c>
    </row>
    <row r="37" spans="9:31" x14ac:dyDescent="0.2">
      <c r="I37" s="1" t="s">
        <v>8</v>
      </c>
      <c r="J37" s="3">
        <v>4.42</v>
      </c>
      <c r="K37" s="1">
        <v>0.58399999999999996</v>
      </c>
      <c r="L37" s="1">
        <v>2</v>
      </c>
      <c r="N37" s="5">
        <f>J51*K51</f>
        <v>3.38117</v>
      </c>
      <c r="O37" s="1">
        <v>7</v>
      </c>
      <c r="Q37" s="1" t="s">
        <v>8</v>
      </c>
      <c r="R37" s="3">
        <v>4.49</v>
      </c>
      <c r="S37" s="1">
        <v>0.58399999999999996</v>
      </c>
      <c r="T37" s="1">
        <v>2</v>
      </c>
      <c r="V37" s="5">
        <f>R51*S51</f>
        <v>3.2721</v>
      </c>
      <c r="W37" s="1">
        <v>7</v>
      </c>
      <c r="Y37" s="1" t="s">
        <v>8</v>
      </c>
      <c r="Z37" s="3">
        <v>4</v>
      </c>
      <c r="AA37" s="1">
        <v>0.58399999999999996</v>
      </c>
      <c r="AB37" s="1">
        <v>2</v>
      </c>
      <c r="AD37" s="5">
        <f>Z51*AA51</f>
        <v>3.38117</v>
      </c>
      <c r="AE37" s="1">
        <v>7</v>
      </c>
    </row>
    <row r="38" spans="9:31" x14ac:dyDescent="0.2">
      <c r="I38" s="1" t="s">
        <v>10</v>
      </c>
      <c r="J38" s="3">
        <v>3.74</v>
      </c>
      <c r="K38" s="4">
        <v>0.68300000000000005</v>
      </c>
      <c r="L38" s="1">
        <v>2</v>
      </c>
      <c r="N38" s="5">
        <f>J52*K52</f>
        <v>5.2053599999999989</v>
      </c>
      <c r="O38" s="1">
        <v>8</v>
      </c>
      <c r="Q38" s="1" t="s">
        <v>10</v>
      </c>
      <c r="R38" s="3">
        <v>4.0199999999999996</v>
      </c>
      <c r="S38" s="4">
        <v>0.68300000000000005</v>
      </c>
      <c r="T38" s="1">
        <v>2</v>
      </c>
      <c r="V38" s="5">
        <f>R52*S52</f>
        <v>4.9224599999999992</v>
      </c>
      <c r="W38" s="1">
        <v>8</v>
      </c>
      <c r="Y38" s="1" t="s">
        <v>10</v>
      </c>
      <c r="Z38" s="3">
        <v>3.51</v>
      </c>
      <c r="AA38" s="4">
        <v>0.68300000000000005</v>
      </c>
      <c r="AB38" s="1">
        <v>2</v>
      </c>
      <c r="AD38" s="5">
        <f>Z52*AA52</f>
        <v>5.1487799999999995</v>
      </c>
      <c r="AE38" s="1">
        <v>8</v>
      </c>
    </row>
    <row r="39" spans="9:31" x14ac:dyDescent="0.2">
      <c r="I39" s="1" t="s">
        <v>14</v>
      </c>
      <c r="J39" s="3">
        <v>3.89</v>
      </c>
      <c r="K39" s="4">
        <v>0.85799999999999998</v>
      </c>
      <c r="L39" s="1">
        <v>2</v>
      </c>
      <c r="N39" s="5">
        <f>J53*K53</f>
        <v>1.6943999999999999</v>
      </c>
      <c r="O39" s="1">
        <v>9</v>
      </c>
      <c r="Q39" s="1" t="s">
        <v>14</v>
      </c>
      <c r="R39" s="3">
        <v>4.26</v>
      </c>
      <c r="S39" s="4">
        <v>0.85799999999999998</v>
      </c>
      <c r="T39" s="1">
        <v>2</v>
      </c>
      <c r="V39" s="5">
        <f>R53*S53</f>
        <v>1.9062000000000001</v>
      </c>
      <c r="W39" s="1">
        <v>9</v>
      </c>
      <c r="Y39" s="1" t="s">
        <v>14</v>
      </c>
      <c r="Z39" s="3">
        <v>3.7</v>
      </c>
      <c r="AA39" s="4">
        <v>0.85799999999999998</v>
      </c>
      <c r="AB39" s="1">
        <v>2</v>
      </c>
      <c r="AD39" s="5">
        <f>Z53*AA53</f>
        <v>1.6873400000000001</v>
      </c>
      <c r="AE39" s="1">
        <v>9</v>
      </c>
    </row>
    <row r="40" spans="9:31" x14ac:dyDescent="0.2">
      <c r="I40" s="1" t="s">
        <v>16</v>
      </c>
      <c r="J40" s="3">
        <v>2.96</v>
      </c>
      <c r="K40" s="1">
        <v>0.56499999999999995</v>
      </c>
      <c r="L40" s="1">
        <v>2</v>
      </c>
      <c r="N40" s="5">
        <f>J54*K54</f>
        <v>2.8305200000000004</v>
      </c>
      <c r="O40" s="1">
        <v>10</v>
      </c>
      <c r="Q40" s="1" t="s">
        <v>16</v>
      </c>
      <c r="R40" s="3">
        <v>3.37</v>
      </c>
      <c r="S40" s="1">
        <v>0.56499999999999995</v>
      </c>
      <c r="T40" s="1">
        <v>2</v>
      </c>
      <c r="V40" s="5">
        <f>R54*S54</f>
        <v>3.1429800000000001</v>
      </c>
      <c r="W40" s="1">
        <v>10</v>
      </c>
      <c r="Y40" s="1" t="s">
        <v>16</v>
      </c>
      <c r="Z40" s="3">
        <v>2.77</v>
      </c>
      <c r="AA40" s="1">
        <v>0.56499999999999995</v>
      </c>
      <c r="AB40" s="1">
        <v>2</v>
      </c>
      <c r="AD40" s="5">
        <f>Z54*AA54</f>
        <v>2.3894000000000002</v>
      </c>
      <c r="AE40" s="1">
        <v>10</v>
      </c>
    </row>
    <row r="41" spans="9:31" x14ac:dyDescent="0.2">
      <c r="I41" s="1" t="s">
        <v>0</v>
      </c>
      <c r="J41" s="3">
        <v>3.01</v>
      </c>
      <c r="K41" s="4">
        <v>0.67700000000000005</v>
      </c>
      <c r="L41" s="1">
        <v>3</v>
      </c>
      <c r="Q41" s="1" t="s">
        <v>0</v>
      </c>
      <c r="R41" s="3">
        <v>3.22</v>
      </c>
      <c r="S41" s="4">
        <v>0.67700000000000005</v>
      </c>
      <c r="T41" s="1">
        <v>3</v>
      </c>
      <c r="Y41" s="1" t="s">
        <v>0</v>
      </c>
      <c r="Z41" s="3">
        <v>3.02</v>
      </c>
      <c r="AA41" s="4">
        <v>0.67700000000000005</v>
      </c>
      <c r="AB41" s="1">
        <v>3</v>
      </c>
    </row>
    <row r="42" spans="9:31" x14ac:dyDescent="0.2">
      <c r="I42" s="1" t="s">
        <v>1</v>
      </c>
      <c r="J42" s="3">
        <v>3.65</v>
      </c>
      <c r="K42" s="4">
        <v>0.745</v>
      </c>
      <c r="L42" s="1">
        <v>3</v>
      </c>
      <c r="Q42" s="1" t="s">
        <v>1</v>
      </c>
      <c r="R42" s="3">
        <v>3.67</v>
      </c>
      <c r="S42" s="4">
        <v>0.745</v>
      </c>
      <c r="T42" s="1">
        <v>3</v>
      </c>
      <c r="Y42" s="1" t="s">
        <v>1</v>
      </c>
      <c r="Z42" s="3">
        <v>3.36</v>
      </c>
      <c r="AA42" s="4">
        <v>0.745</v>
      </c>
      <c r="AB42" s="1">
        <v>3</v>
      </c>
    </row>
    <row r="43" spans="9:31" x14ac:dyDescent="0.2">
      <c r="I43" s="1" t="s">
        <v>2</v>
      </c>
      <c r="J43" s="3">
        <v>2.83</v>
      </c>
      <c r="K43" s="4">
        <v>0.61199999999999999</v>
      </c>
      <c r="L43" s="1">
        <v>3</v>
      </c>
      <c r="Q43" s="1" t="s">
        <v>2</v>
      </c>
      <c r="R43" s="3">
        <v>3.08</v>
      </c>
      <c r="S43" s="4">
        <v>0.61199999999999999</v>
      </c>
      <c r="T43" s="1">
        <v>3</v>
      </c>
      <c r="Y43" s="1" t="s">
        <v>2</v>
      </c>
      <c r="Z43" s="3">
        <v>2.83</v>
      </c>
      <c r="AA43" s="4">
        <v>0.61199999999999999</v>
      </c>
      <c r="AB43" s="1">
        <v>3</v>
      </c>
    </row>
    <row r="44" spans="9:31" x14ac:dyDescent="0.2">
      <c r="I44" s="1" t="s">
        <v>3</v>
      </c>
      <c r="J44" s="3">
        <v>2.48</v>
      </c>
      <c r="K44" s="1">
        <v>0.46500000000000002</v>
      </c>
      <c r="L44" s="1">
        <v>3</v>
      </c>
      <c r="Q44" s="1" t="s">
        <v>3</v>
      </c>
      <c r="R44" s="3">
        <v>2.97</v>
      </c>
      <c r="S44" s="1">
        <v>0.46500000000000002</v>
      </c>
      <c r="T44" s="1">
        <v>3</v>
      </c>
      <c r="Y44" s="1" t="s">
        <v>3</v>
      </c>
      <c r="Z44" s="3">
        <v>2.79</v>
      </c>
      <c r="AA44" s="1">
        <v>0.46500000000000002</v>
      </c>
      <c r="AB44" s="1">
        <v>3</v>
      </c>
    </row>
    <row r="45" spans="9:31" x14ac:dyDescent="0.2">
      <c r="I45" s="1" t="s">
        <v>7</v>
      </c>
      <c r="J45" s="3">
        <v>3.89</v>
      </c>
      <c r="K45" s="4">
        <v>0.61599999999999999</v>
      </c>
      <c r="L45" s="1">
        <v>4</v>
      </c>
      <c r="Q45" s="1" t="s">
        <v>7</v>
      </c>
      <c r="R45" s="3">
        <v>4.0999999999999996</v>
      </c>
      <c r="S45" s="4">
        <v>0.61599999999999999</v>
      </c>
      <c r="T45" s="1">
        <v>4</v>
      </c>
      <c r="Y45" s="1" t="s">
        <v>7</v>
      </c>
      <c r="Z45" s="3">
        <v>3.81</v>
      </c>
      <c r="AA45" s="4">
        <v>0.61599999999999999</v>
      </c>
      <c r="AB45" s="1">
        <v>4</v>
      </c>
    </row>
    <row r="46" spans="9:31" x14ac:dyDescent="0.2">
      <c r="I46" s="1" t="s">
        <v>19</v>
      </c>
      <c r="J46" s="3">
        <v>3.52</v>
      </c>
      <c r="K46" s="4">
        <v>0.80300000000000005</v>
      </c>
      <c r="L46" s="1">
        <v>4</v>
      </c>
      <c r="Q46" s="1" t="s">
        <v>19</v>
      </c>
      <c r="R46" s="3">
        <v>3.57</v>
      </c>
      <c r="S46" s="4">
        <v>0.80300000000000005</v>
      </c>
      <c r="T46" s="1">
        <v>4</v>
      </c>
      <c r="Y46" s="1" t="s">
        <v>19</v>
      </c>
      <c r="Z46" s="3">
        <v>3.19</v>
      </c>
      <c r="AA46" s="4">
        <v>0.80300000000000005</v>
      </c>
      <c r="AB46" s="1">
        <v>4</v>
      </c>
    </row>
    <row r="47" spans="9:31" x14ac:dyDescent="0.2">
      <c r="I47" s="1" t="s">
        <v>20</v>
      </c>
      <c r="J47" s="3">
        <v>2.77</v>
      </c>
      <c r="K47" s="1">
        <v>0.42099999999999999</v>
      </c>
      <c r="L47" s="1">
        <v>4</v>
      </c>
      <c r="Q47" s="1" t="s">
        <v>20</v>
      </c>
      <c r="R47" s="3">
        <v>3.15</v>
      </c>
      <c r="S47" s="1">
        <v>0.42099999999999999</v>
      </c>
      <c r="T47" s="1">
        <v>4</v>
      </c>
      <c r="Y47" s="1" t="s">
        <v>20</v>
      </c>
      <c r="Z47" s="3">
        <v>2.64</v>
      </c>
      <c r="AA47" s="1">
        <v>0.42099999999999999</v>
      </c>
      <c r="AB47" s="1">
        <v>4</v>
      </c>
    </row>
    <row r="48" spans="9:31" x14ac:dyDescent="0.2">
      <c r="I48" s="1" t="s">
        <v>4</v>
      </c>
      <c r="J48" s="3">
        <v>2.95</v>
      </c>
      <c r="K48" s="4">
        <v>0.80200000000000005</v>
      </c>
      <c r="L48" s="1">
        <v>5</v>
      </c>
      <c r="Q48" s="1" t="s">
        <v>4</v>
      </c>
      <c r="R48" s="3">
        <v>3.32</v>
      </c>
      <c r="S48" s="4">
        <v>0.80200000000000005</v>
      </c>
      <c r="T48" s="1">
        <v>5</v>
      </c>
      <c r="Y48" s="1" t="s">
        <v>4</v>
      </c>
      <c r="Z48" s="3">
        <v>2.92</v>
      </c>
      <c r="AA48" s="4">
        <v>0.80200000000000005</v>
      </c>
      <c r="AB48" s="1">
        <v>5</v>
      </c>
    </row>
    <row r="49" spans="9:28" x14ac:dyDescent="0.2">
      <c r="I49" s="1" t="s">
        <v>11</v>
      </c>
      <c r="J49" s="3">
        <v>3.56</v>
      </c>
      <c r="K49" s="1">
        <v>0.51200000000000001</v>
      </c>
      <c r="L49" s="1">
        <v>6</v>
      </c>
      <c r="Q49" s="1" t="s">
        <v>11</v>
      </c>
      <c r="R49" s="3">
        <v>3.68</v>
      </c>
      <c r="S49" s="1">
        <v>0.51200000000000001</v>
      </c>
      <c r="T49" s="1">
        <v>6</v>
      </c>
      <c r="Y49" s="1" t="s">
        <v>11</v>
      </c>
      <c r="Z49" s="3">
        <v>3.47</v>
      </c>
      <c r="AA49" s="1">
        <v>0.51200000000000001</v>
      </c>
      <c r="AB49" s="1">
        <v>6</v>
      </c>
    </row>
    <row r="50" spans="9:28" x14ac:dyDescent="0.2">
      <c r="I50" s="1" t="s">
        <v>21</v>
      </c>
      <c r="J50" s="3">
        <v>2.56</v>
      </c>
      <c r="K50" s="4">
        <v>0.77900000000000003</v>
      </c>
      <c r="L50" s="1">
        <v>6</v>
      </c>
      <c r="Q50" s="1" t="s">
        <v>21</v>
      </c>
      <c r="R50" s="3">
        <v>3.01</v>
      </c>
      <c r="S50" s="4">
        <v>0.77900000000000003</v>
      </c>
      <c r="T50" s="1">
        <v>6</v>
      </c>
      <c r="Y50" s="1" t="s">
        <v>21</v>
      </c>
      <c r="Z50" s="3">
        <v>2.6</v>
      </c>
      <c r="AA50" s="4">
        <v>0.77900000000000003</v>
      </c>
      <c r="AB50" s="1">
        <v>6</v>
      </c>
    </row>
    <row r="51" spans="9:28" x14ac:dyDescent="0.2">
      <c r="I51" s="1" t="s">
        <v>6</v>
      </c>
      <c r="J51" s="3">
        <v>4.03</v>
      </c>
      <c r="K51" s="4">
        <v>0.83899999999999997</v>
      </c>
      <c r="L51" s="1">
        <v>7</v>
      </c>
      <c r="Q51" s="1" t="s">
        <v>6</v>
      </c>
      <c r="R51" s="3">
        <v>3.9</v>
      </c>
      <c r="S51" s="4">
        <v>0.83899999999999997</v>
      </c>
      <c r="T51" s="1">
        <v>7</v>
      </c>
      <c r="Y51" s="1" t="s">
        <v>6</v>
      </c>
      <c r="Z51" s="3">
        <v>4.03</v>
      </c>
      <c r="AA51" s="4">
        <v>0.83899999999999997</v>
      </c>
      <c r="AB51" s="1">
        <v>7</v>
      </c>
    </row>
    <row r="52" spans="9:28" x14ac:dyDescent="0.2">
      <c r="I52" s="1" t="s">
        <v>22</v>
      </c>
      <c r="J52" s="3">
        <v>5.52</v>
      </c>
      <c r="K52" s="4">
        <v>0.94299999999999995</v>
      </c>
      <c r="L52" s="1">
        <v>8</v>
      </c>
      <c r="Q52" s="1" t="s">
        <v>22</v>
      </c>
      <c r="R52" s="3">
        <v>5.22</v>
      </c>
      <c r="S52" s="4">
        <v>0.94299999999999995</v>
      </c>
      <c r="T52" s="1">
        <v>8</v>
      </c>
      <c r="Y52" s="1" t="s">
        <v>22</v>
      </c>
      <c r="Z52" s="3">
        <v>5.46</v>
      </c>
      <c r="AA52" s="4">
        <v>0.94299999999999995</v>
      </c>
      <c r="AB52" s="1">
        <v>8</v>
      </c>
    </row>
    <row r="53" spans="9:28" x14ac:dyDescent="0.2">
      <c r="I53" s="1" t="s">
        <v>13</v>
      </c>
      <c r="J53" s="3">
        <v>2.4</v>
      </c>
      <c r="K53" s="4">
        <v>0.70599999999999996</v>
      </c>
      <c r="L53" s="1">
        <v>9</v>
      </c>
      <c r="Q53" s="1" t="s">
        <v>13</v>
      </c>
      <c r="R53" s="3">
        <v>2.7</v>
      </c>
      <c r="S53" s="4">
        <v>0.70599999999999996</v>
      </c>
      <c r="T53" s="1">
        <v>9</v>
      </c>
      <c r="Y53" s="1" t="s">
        <v>13</v>
      </c>
      <c r="Z53" s="3">
        <v>2.39</v>
      </c>
      <c r="AA53" s="4">
        <v>0.70599999999999996</v>
      </c>
      <c r="AB53" s="1">
        <v>9</v>
      </c>
    </row>
    <row r="54" spans="9:28" x14ac:dyDescent="0.2">
      <c r="I54" s="1" t="s">
        <v>9</v>
      </c>
      <c r="J54" s="3">
        <v>3.08</v>
      </c>
      <c r="K54" s="4">
        <v>0.91900000000000004</v>
      </c>
      <c r="L54" s="1">
        <v>10</v>
      </c>
      <c r="Q54" s="1" t="s">
        <v>9</v>
      </c>
      <c r="R54" s="3">
        <v>3.42</v>
      </c>
      <c r="S54" s="4">
        <v>0.91900000000000004</v>
      </c>
      <c r="T54" s="1">
        <v>10</v>
      </c>
      <c r="Y54" s="1" t="s">
        <v>9</v>
      </c>
      <c r="Z54" s="3">
        <v>2.6</v>
      </c>
      <c r="AA54" s="4">
        <v>0.91900000000000004</v>
      </c>
      <c r="AB54" s="1">
        <v>10</v>
      </c>
    </row>
    <row r="57" spans="9:28" ht="20" x14ac:dyDescent="0.2">
      <c r="Q57" s="7" t="s">
        <v>32</v>
      </c>
      <c r="R57" s="7"/>
      <c r="S57" s="7"/>
      <c r="T57" s="7"/>
      <c r="U57" s="7"/>
      <c r="V57" s="7"/>
      <c r="W57" s="7"/>
    </row>
    <row r="58" spans="9:28" x14ac:dyDescent="0.2">
      <c r="Q58" s="1" t="s">
        <v>35</v>
      </c>
      <c r="R58" s="1" t="s">
        <v>26</v>
      </c>
      <c r="S58" s="1" t="s">
        <v>36</v>
      </c>
      <c r="T58" s="1" t="s">
        <v>25</v>
      </c>
      <c r="V58" s="1" t="s">
        <v>39</v>
      </c>
      <c r="W58" s="1" t="s">
        <v>25</v>
      </c>
    </row>
    <row r="59" spans="9:28" x14ac:dyDescent="0.2">
      <c r="Q59" s="1" t="s">
        <v>5</v>
      </c>
      <c r="R59" s="3">
        <v>4</v>
      </c>
      <c r="S59" s="4">
        <v>0.66400000000000003</v>
      </c>
      <c r="T59" s="1">
        <v>1</v>
      </c>
      <c r="V59" s="5">
        <f>(R59*S59+R60*S60+R62*S62+R63*S63)/4</f>
        <v>2.96</v>
      </c>
      <c r="W59" s="1">
        <v>1</v>
      </c>
    </row>
    <row r="60" spans="9:28" x14ac:dyDescent="0.2">
      <c r="Q60" s="1" t="s">
        <v>12</v>
      </c>
      <c r="R60" s="3">
        <v>4</v>
      </c>
      <c r="S60" s="4">
        <v>0.78500000000000003</v>
      </c>
      <c r="T60" s="1">
        <v>1</v>
      </c>
      <c r="V60" s="5">
        <f>(R66*S66+R67*S67)/2</f>
        <v>2.9112499999999999</v>
      </c>
      <c r="W60" s="1">
        <v>2</v>
      </c>
    </row>
    <row r="61" spans="9:28" x14ac:dyDescent="0.2">
      <c r="Q61" s="1" t="s">
        <v>15</v>
      </c>
      <c r="R61" s="3">
        <v>3.5</v>
      </c>
      <c r="S61" s="1">
        <v>0.59499999999999997</v>
      </c>
      <c r="T61" s="1">
        <v>1</v>
      </c>
      <c r="V61" s="5">
        <f>(R69*S69+R70*S70+R71*S71)/3</f>
        <v>2.7228333333333334</v>
      </c>
      <c r="W61" s="1">
        <v>3</v>
      </c>
    </row>
    <row r="62" spans="9:28" x14ac:dyDescent="0.2">
      <c r="Q62" s="1" t="s">
        <v>17</v>
      </c>
      <c r="R62" s="3">
        <v>4</v>
      </c>
      <c r="S62" s="6">
        <v>0.87</v>
      </c>
      <c r="T62" s="1">
        <v>1</v>
      </c>
      <c r="V62" s="5">
        <f>(R73*S73+R74*S74)/2</f>
        <v>2.7445000000000004</v>
      </c>
      <c r="W62" s="1">
        <v>4</v>
      </c>
    </row>
    <row r="63" spans="9:28" x14ac:dyDescent="0.2">
      <c r="Q63" s="1" t="s">
        <v>18</v>
      </c>
      <c r="R63" s="3">
        <v>4</v>
      </c>
      <c r="S63" s="4">
        <v>0.64100000000000001</v>
      </c>
      <c r="T63" s="1">
        <v>1</v>
      </c>
      <c r="V63" s="5">
        <f>R76*S76</f>
        <v>4.01</v>
      </c>
      <c r="W63" s="1">
        <v>5</v>
      </c>
    </row>
    <row r="64" spans="9:28" x14ac:dyDescent="0.2">
      <c r="Q64" s="1" t="s">
        <v>23</v>
      </c>
      <c r="R64" s="3">
        <v>4</v>
      </c>
      <c r="S64" s="1">
        <v>0.435</v>
      </c>
      <c r="T64" s="1">
        <v>1</v>
      </c>
      <c r="V64" s="5">
        <f>R78*S78</f>
        <v>3.1160000000000001</v>
      </c>
      <c r="W64" s="1">
        <v>6</v>
      </c>
    </row>
    <row r="65" spans="17:23" x14ac:dyDescent="0.2">
      <c r="Q65" s="1" t="s">
        <v>8</v>
      </c>
      <c r="R65" s="3">
        <v>4</v>
      </c>
      <c r="S65" s="1">
        <v>0.58399999999999996</v>
      </c>
      <c r="T65" s="1">
        <v>2</v>
      </c>
      <c r="V65" s="5">
        <f>R79*S79</f>
        <v>5.8729999999999993</v>
      </c>
      <c r="W65" s="1">
        <v>7</v>
      </c>
    </row>
    <row r="66" spans="17:23" x14ac:dyDescent="0.2">
      <c r="Q66" s="1" t="s">
        <v>10</v>
      </c>
      <c r="R66" s="3">
        <v>3.5</v>
      </c>
      <c r="S66" s="4">
        <v>0.68300000000000005</v>
      </c>
      <c r="T66" s="1">
        <v>2</v>
      </c>
      <c r="V66" s="5">
        <f>R80*S80</f>
        <v>6.601</v>
      </c>
      <c r="W66" s="1">
        <v>8</v>
      </c>
    </row>
    <row r="67" spans="17:23" x14ac:dyDescent="0.2">
      <c r="Q67" s="1" t="s">
        <v>14</v>
      </c>
      <c r="R67" s="3">
        <v>4</v>
      </c>
      <c r="S67" s="4">
        <v>0.85799999999999998</v>
      </c>
      <c r="T67" s="1">
        <v>2</v>
      </c>
      <c r="V67" s="5">
        <f>R81*S81</f>
        <v>2.4710000000000001</v>
      </c>
      <c r="W67" s="1">
        <v>9</v>
      </c>
    </row>
    <row r="68" spans="17:23" x14ac:dyDescent="0.2">
      <c r="Q68" s="1" t="s">
        <v>16</v>
      </c>
      <c r="R68" s="3">
        <v>4</v>
      </c>
      <c r="S68" s="1">
        <v>0.56499999999999995</v>
      </c>
      <c r="T68" s="1">
        <v>2</v>
      </c>
      <c r="V68" s="5">
        <f>R82*S82</f>
        <v>3.2164999999999999</v>
      </c>
      <c r="W68" s="1">
        <v>10</v>
      </c>
    </row>
    <row r="69" spans="17:23" x14ac:dyDescent="0.2">
      <c r="Q69" s="1" t="s">
        <v>0</v>
      </c>
      <c r="R69" s="3">
        <v>4.5</v>
      </c>
      <c r="S69" s="4">
        <v>0.67700000000000005</v>
      </c>
      <c r="T69" s="1">
        <v>3</v>
      </c>
    </row>
    <row r="70" spans="17:23" x14ac:dyDescent="0.2">
      <c r="Q70" s="1" t="s">
        <v>1</v>
      </c>
      <c r="R70" s="3">
        <v>4</v>
      </c>
      <c r="S70" s="4">
        <v>0.745</v>
      </c>
      <c r="T70" s="1">
        <v>3</v>
      </c>
    </row>
    <row r="71" spans="17:23" x14ac:dyDescent="0.2">
      <c r="Q71" s="1" t="s">
        <v>2</v>
      </c>
      <c r="R71" s="3">
        <v>3.5</v>
      </c>
      <c r="S71" s="4">
        <v>0.61199999999999999</v>
      </c>
      <c r="T71" s="1">
        <v>3</v>
      </c>
    </row>
    <row r="72" spans="17:23" x14ac:dyDescent="0.2">
      <c r="Q72" s="1" t="s">
        <v>3</v>
      </c>
      <c r="R72" s="3">
        <v>5</v>
      </c>
      <c r="S72" s="1">
        <v>0.46500000000000002</v>
      </c>
      <c r="T72" s="1">
        <v>3</v>
      </c>
    </row>
    <row r="73" spans="17:23" x14ac:dyDescent="0.2">
      <c r="Q73" s="1" t="s">
        <v>7</v>
      </c>
      <c r="R73" s="3">
        <v>5</v>
      </c>
      <c r="S73" s="4">
        <v>0.61599999999999999</v>
      </c>
      <c r="T73" s="1">
        <v>4</v>
      </c>
    </row>
    <row r="74" spans="17:23" x14ac:dyDescent="0.2">
      <c r="Q74" s="1" t="s">
        <v>19</v>
      </c>
      <c r="R74" s="3">
        <v>3</v>
      </c>
      <c r="S74" s="4">
        <v>0.80300000000000005</v>
      </c>
      <c r="T74" s="1">
        <v>4</v>
      </c>
    </row>
    <row r="75" spans="17:23" x14ac:dyDescent="0.2">
      <c r="Q75" s="1" t="s">
        <v>20</v>
      </c>
      <c r="R75" s="3">
        <v>4</v>
      </c>
      <c r="S75" s="1">
        <v>0.42099999999999999</v>
      </c>
      <c r="T75" s="1">
        <v>4</v>
      </c>
    </row>
    <row r="76" spans="17:23" x14ac:dyDescent="0.2">
      <c r="Q76" s="1" t="s">
        <v>4</v>
      </c>
      <c r="R76" s="3">
        <v>5</v>
      </c>
      <c r="S76" s="4">
        <v>0.80200000000000005</v>
      </c>
      <c r="T76" s="1">
        <v>5</v>
      </c>
    </row>
    <row r="77" spans="17:23" x14ac:dyDescent="0.2">
      <c r="Q77" s="1" t="s">
        <v>11</v>
      </c>
      <c r="R77" s="3">
        <v>5.5</v>
      </c>
      <c r="S77" s="1">
        <v>0.51200000000000001</v>
      </c>
      <c r="T77" s="1">
        <v>6</v>
      </c>
    </row>
    <row r="78" spans="17:23" x14ac:dyDescent="0.2">
      <c r="Q78" s="1" t="s">
        <v>21</v>
      </c>
      <c r="R78" s="3">
        <v>4</v>
      </c>
      <c r="S78" s="4">
        <v>0.77900000000000003</v>
      </c>
      <c r="T78" s="1">
        <v>6</v>
      </c>
    </row>
    <row r="79" spans="17:23" x14ac:dyDescent="0.2">
      <c r="Q79" s="1" t="s">
        <v>6</v>
      </c>
      <c r="R79" s="3">
        <v>7</v>
      </c>
      <c r="S79" s="4">
        <v>0.83899999999999997</v>
      </c>
      <c r="T79" s="1">
        <v>7</v>
      </c>
    </row>
    <row r="80" spans="17:23" x14ac:dyDescent="0.2">
      <c r="Q80" s="1" t="s">
        <v>22</v>
      </c>
      <c r="R80" s="3">
        <v>7</v>
      </c>
      <c r="S80" s="4">
        <v>0.94299999999999995</v>
      </c>
      <c r="T80" s="1">
        <v>8</v>
      </c>
    </row>
    <row r="81" spans="17:20" x14ac:dyDescent="0.2">
      <c r="Q81" s="1" t="s">
        <v>13</v>
      </c>
      <c r="R81" s="3">
        <v>3.5</v>
      </c>
      <c r="S81" s="4">
        <v>0.70599999999999996</v>
      </c>
      <c r="T81" s="1">
        <v>9</v>
      </c>
    </row>
    <row r="82" spans="17:20" x14ac:dyDescent="0.2">
      <c r="Q82" s="1" t="s">
        <v>9</v>
      </c>
      <c r="R82" s="3">
        <v>3.5</v>
      </c>
      <c r="S82" s="4">
        <v>0.91900000000000004</v>
      </c>
      <c r="T82" s="1">
        <v>10</v>
      </c>
    </row>
  </sheetData>
  <mergeCells count="8">
    <mergeCell ref="Q57:W57"/>
    <mergeCell ref="Y1:AE1"/>
    <mergeCell ref="Y29:AE29"/>
    <mergeCell ref="A1:G1"/>
    <mergeCell ref="I1:O1"/>
    <mergeCell ref="I29:O29"/>
    <mergeCell ref="Q1:W1"/>
    <mergeCell ref="Q29:W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Rohdaten</vt:lpstr>
      <vt:lpstr>Berechnung_Superattribut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2019-06-15T11:15:17Z</dcterms:created>
  <dcterms:modified xsi:type="dcterms:W3CDTF">2019-07-20T11:00:59Z</dcterms:modified>
</cp:coreProperties>
</file>