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480" yWindow="210" windowWidth="18540" windowHeight="11700" tabRatio="851"/>
  </bookViews>
  <sheets>
    <sheet name="combined, evaluated" sheetId="17" r:id="rId1"/>
    <sheet name="comparison, all" sheetId="9" r:id="rId2"/>
    <sheet name="M0,8_30k" sheetId="1" r:id="rId3"/>
    <sheet name="M0,8_35k" sheetId="2" r:id="rId4"/>
    <sheet name="M0,9_30k" sheetId="16" r:id="rId5"/>
    <sheet name="M0,9_35k" sheetId="15" r:id="rId6"/>
    <sheet name="M0,8" sheetId="3" r:id="rId7"/>
    <sheet name="M0,7" sheetId="4" r:id="rId8"/>
    <sheet name="M0,6" sheetId="5" r:id="rId9"/>
    <sheet name="M0,5" sheetId="6" r:id="rId10"/>
    <sheet name="M0,4" sheetId="7" r:id="rId11"/>
    <sheet name="M0,3" sheetId="8" r:id="rId12"/>
    <sheet name="Ceras" sheetId="10" r:id="rId13"/>
    <sheet name="200kts" sheetId="11" r:id="rId14"/>
    <sheet name="300kts" sheetId="12" r:id="rId15"/>
    <sheet name="400kts" sheetId="13" r:id="rId16"/>
    <sheet name="500kts" sheetId="14" r:id="rId17"/>
    <sheet name="(c)" sheetId="18" r:id="rId18"/>
  </sheets>
  <externalReferences>
    <externalReference r:id="rId19"/>
  </externalReferences>
  <definedNames>
    <definedName name="a" localSheetId="17">'[1]SFC calculation'!$C$29</definedName>
    <definedName name="a">'combined, evaluated'!$D$4</definedName>
    <definedName name="a0">'[1]SFC calculation'!$C$28</definedName>
    <definedName name="aspect">'[1]SFC calculation'!$C$40</definedName>
    <definedName name="b">'combined, evaluated'!$F$4</definedName>
    <definedName name="BPR">'[1]SFC calculation'!$C$5</definedName>
    <definedName name="ca">'[1]SFC calculation'!$C$54</definedName>
    <definedName name="cabase">'[1]SFC calculation'!$C$53</definedName>
    <definedName name="cb">'[1]SFC calculation'!$C$56</definedName>
    <definedName name="cbbase">'[1]SFC calculation'!$C$55</definedName>
    <definedName name="cc">'combined, evaluated'!$H$4</definedName>
    <definedName name="CD0">'[1]SFC calculation'!$C$42</definedName>
    <definedName name="chi">'[1]SFC calculation'!$C$22</definedName>
    <definedName name="d">'combined, evaluated'!$K$4</definedName>
    <definedName name="density">'[1]SFC calculation'!$C$37</definedName>
    <definedName name="DPP">'[1]SFC calculation'!$C$9</definedName>
    <definedName name="drag">'[1]SFC calculation'!$C$45</definedName>
    <definedName name="eng">'[1]SFC calculation'!$C$46</definedName>
    <definedName name="eta_comp">'[1]SFC calculation'!$C$12</definedName>
    <definedName name="eta_fan">'[1]SFC calculation'!$C$11</definedName>
    <definedName name="eta_gasgen">'[1]SFC calculation'!$C$23</definedName>
    <definedName name="eta_inlet">'[1]SFC calculation'!$C$10</definedName>
    <definedName name="eta_noz">'[1]SFC calculation'!$C$14</definedName>
    <definedName name="eta_turb">'[1]SFC calculation'!$C$13</definedName>
    <definedName name="G">'[1]SFC calculation'!$C$24</definedName>
    <definedName name="gam">'[1]SFC calculation'!$C$20</definedName>
    <definedName name="HCR">'[1]SFC calculation'!$C$4</definedName>
    <definedName name="L">'[1]SFC calculation'!$C$16</definedName>
    <definedName name="mass">'[1]SFC calculation'!$C$41</definedName>
    <definedName name="MCR">'[1]SFC calculation'!$C$3</definedName>
    <definedName name="OAPR">'[1]SFC calculation'!$C$7</definedName>
    <definedName name="oswald">'[1]SFC calculation'!$C$36</definedName>
    <definedName name="phi">'[1]SFC calculation'!$C$19</definedName>
    <definedName name="PSFC">'[1]SFC calculation'!$C$31</definedName>
    <definedName name="S_wing">'[1]SFC calculation'!$C$38</definedName>
    <definedName name="solver_adj" localSheetId="0" hidden="1">'combined, evaluated'!$D$4,'combined, evaluated'!$F$4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'combined, evaluated'!$E$388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pan">'[1]SFC calculation'!$C$39</definedName>
    <definedName name="T">'[1]SFC calculation'!$C$18</definedName>
    <definedName name="T0">'[1]SFC calculation'!$C$15</definedName>
    <definedName name="TET">'[1]SFC calculation'!$C$8</definedName>
    <definedName name="theta">'[1]SFC calculation'!$C$21</definedName>
    <definedName name="TS">'[1]SFC calculation'!$C$17</definedName>
    <definedName name="TSFC">'[1]SFC calculation'!$C$26</definedName>
    <definedName name="TTO">'[1]SFC calculation'!$C$6</definedName>
    <definedName name="VAR_A">'[1]SFC calculation'!$C$43</definedName>
    <definedName name="VAR_B">'[1]SFC calculation'!$C$44</definedName>
    <definedName name="VCR">'[1]SFC calculation'!$C$30</definedName>
  </definedNames>
  <calcPr calcId="125725"/>
</workbook>
</file>

<file path=xl/calcChain.xml><?xml version="1.0" encoding="utf-8"?>
<calcChain xmlns="http://schemas.openxmlformats.org/spreadsheetml/2006/main">
  <c r="J8" i="17"/>
  <c r="K4"/>
  <c r="H4"/>
  <c r="H9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8"/>
  <c r="K8"/>
  <c r="J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K9" l="1"/>
  <c r="J10"/>
  <c r="E388"/>
  <c r="D4" i="15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E3"/>
  <c r="D3"/>
  <c r="D4" i="16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E3"/>
  <c r="D3"/>
  <c r="K10" i="17" l="1"/>
  <c r="J11"/>
  <c r="D4" i="1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E3"/>
  <c r="D3"/>
  <c r="D4" i="13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E3"/>
  <c r="D3"/>
  <c r="D4" i="12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E3"/>
  <c r="D3"/>
  <c r="D4" i="11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E3"/>
  <c r="D3"/>
  <c r="D4" i="10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E3"/>
  <c r="D3"/>
  <c r="K11" i="17" l="1"/>
  <c r="J12"/>
  <c r="D4" i="8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E3"/>
  <c r="D3"/>
  <c r="D68" i="7"/>
  <c r="E68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E3"/>
  <c r="D3"/>
  <c r="D4" i="6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E3"/>
  <c r="D3"/>
  <c r="D4" i="5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E3"/>
  <c r="D3"/>
  <c r="D4" i="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E3"/>
  <c r="D3"/>
  <c r="D4" i="3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E3"/>
  <c r="D3"/>
  <c r="K12" i="17" l="1"/>
  <c r="J13"/>
  <c r="D4" i="2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E3"/>
  <c r="D3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3"/>
  <c r="K13" i="17" l="1"/>
  <c r="J14"/>
  <c r="K14" l="1"/>
  <c r="J15"/>
  <c r="K15" l="1"/>
  <c r="J16"/>
  <c r="K16" l="1"/>
  <c r="J17"/>
  <c r="K17" l="1"/>
  <c r="J18"/>
  <c r="K18" l="1"/>
  <c r="J19"/>
  <c r="K19" l="1"/>
  <c r="J20"/>
  <c r="K20" l="1"/>
  <c r="J21"/>
  <c r="K21" l="1"/>
  <c r="J22"/>
  <c r="K22" l="1"/>
  <c r="J23"/>
  <c r="K23" l="1"/>
  <c r="J24"/>
  <c r="K24" l="1"/>
  <c r="J25"/>
  <c r="K25" l="1"/>
  <c r="J26"/>
  <c r="K26" l="1"/>
  <c r="J27"/>
  <c r="K27" l="1"/>
  <c r="J28"/>
  <c r="K28" l="1"/>
  <c r="J29"/>
  <c r="K29" l="1"/>
  <c r="J30"/>
  <c r="K30" l="1"/>
  <c r="J31"/>
  <c r="K31" l="1"/>
  <c r="J32"/>
  <c r="K32" l="1"/>
  <c r="J33"/>
  <c r="K33" l="1"/>
  <c r="J34"/>
  <c r="K34" l="1"/>
  <c r="J35"/>
  <c r="K35" l="1"/>
  <c r="J36"/>
  <c r="K36" l="1"/>
  <c r="J37"/>
  <c r="K37" l="1"/>
  <c r="J38"/>
  <c r="K38" l="1"/>
  <c r="J39"/>
  <c r="K39" l="1"/>
  <c r="J40"/>
  <c r="K40" l="1"/>
  <c r="J41"/>
  <c r="K41" l="1"/>
  <c r="J42"/>
  <c r="K42" l="1"/>
  <c r="J43"/>
  <c r="K43" l="1"/>
  <c r="J44"/>
  <c r="K44" l="1"/>
  <c r="J45"/>
  <c r="K45" l="1"/>
  <c r="J46"/>
  <c r="K46" l="1"/>
  <c r="J47"/>
  <c r="K47" l="1"/>
  <c r="J48"/>
  <c r="K48" l="1"/>
  <c r="J49"/>
  <c r="K49" l="1"/>
  <c r="J50"/>
  <c r="K50" l="1"/>
  <c r="J51"/>
  <c r="K51" l="1"/>
  <c r="J52"/>
  <c r="K52" l="1"/>
  <c r="J53"/>
  <c r="K53" l="1"/>
  <c r="J54"/>
  <c r="K54" l="1"/>
  <c r="J55"/>
  <c r="K55" l="1"/>
  <c r="J56"/>
  <c r="K56" l="1"/>
  <c r="J57"/>
  <c r="K57" l="1"/>
  <c r="J58"/>
  <c r="K58" l="1"/>
  <c r="J59"/>
  <c r="K59" l="1"/>
  <c r="J60"/>
  <c r="K60" l="1"/>
  <c r="J61"/>
  <c r="K61" l="1"/>
  <c r="J62"/>
  <c r="K62" l="1"/>
  <c r="J63"/>
  <c r="K63" l="1"/>
  <c r="J64"/>
  <c r="K64" l="1"/>
  <c r="J65"/>
  <c r="K65" l="1"/>
  <c r="J66"/>
  <c r="K66" l="1"/>
  <c r="J67"/>
  <c r="K67" l="1"/>
  <c r="J68"/>
  <c r="K68" l="1"/>
  <c r="J69"/>
  <c r="K69" l="1"/>
  <c r="J70"/>
  <c r="K70" l="1"/>
  <c r="J71"/>
  <c r="K71" l="1"/>
  <c r="J72"/>
  <c r="K72" l="1"/>
  <c r="J73"/>
  <c r="K73" l="1"/>
  <c r="J74"/>
  <c r="K74" l="1"/>
  <c r="J75"/>
  <c r="K75" l="1"/>
  <c r="J76"/>
  <c r="K76" l="1"/>
  <c r="J77"/>
  <c r="K77" l="1"/>
  <c r="J78"/>
  <c r="K78" l="1"/>
  <c r="J79"/>
  <c r="K79" l="1"/>
  <c r="J80"/>
  <c r="K80" l="1"/>
  <c r="J81"/>
  <c r="K81" l="1"/>
  <c r="J82"/>
  <c r="K82" l="1"/>
  <c r="J83"/>
  <c r="K83" l="1"/>
  <c r="J84"/>
  <c r="K84" l="1"/>
  <c r="J85"/>
  <c r="K85" l="1"/>
  <c r="J86"/>
  <c r="K86" l="1"/>
  <c r="J87"/>
  <c r="K87" l="1"/>
  <c r="J88"/>
  <c r="K88" l="1"/>
  <c r="J89"/>
  <c r="K89" l="1"/>
  <c r="J90"/>
  <c r="K90" l="1"/>
  <c r="J91"/>
  <c r="K91" l="1"/>
  <c r="J92"/>
  <c r="K92" l="1"/>
  <c r="J93"/>
  <c r="K93" l="1"/>
  <c r="J94"/>
  <c r="K94" l="1"/>
  <c r="J95"/>
  <c r="K95" l="1"/>
  <c r="J96"/>
  <c r="K96" l="1"/>
  <c r="J97"/>
  <c r="K97" l="1"/>
  <c r="J98"/>
  <c r="K98" l="1"/>
  <c r="J99"/>
  <c r="K99" l="1"/>
  <c r="J100"/>
  <c r="K100" l="1"/>
  <c r="J101"/>
  <c r="K101" l="1"/>
  <c r="J102"/>
  <c r="K102" l="1"/>
  <c r="J103"/>
  <c r="K103" l="1"/>
  <c r="J104"/>
  <c r="K104" l="1"/>
  <c r="J105"/>
  <c r="K105" l="1"/>
  <c r="J106"/>
  <c r="K106" l="1"/>
  <c r="J107"/>
  <c r="K107" l="1"/>
  <c r="J108"/>
  <c r="K108" l="1"/>
  <c r="J109"/>
  <c r="K109" l="1"/>
  <c r="J110"/>
  <c r="K110" l="1"/>
  <c r="J111"/>
  <c r="K111" l="1"/>
  <c r="J112"/>
  <c r="K112" l="1"/>
  <c r="J113"/>
  <c r="K113" l="1"/>
  <c r="J114"/>
  <c r="K114" l="1"/>
  <c r="J115"/>
  <c r="K115" l="1"/>
  <c r="J116"/>
  <c r="K116" l="1"/>
  <c r="J117"/>
  <c r="K117" l="1"/>
  <c r="J118"/>
  <c r="K118" l="1"/>
  <c r="J119"/>
  <c r="K119" l="1"/>
  <c r="J120"/>
  <c r="K120" l="1"/>
  <c r="J121"/>
  <c r="K121" l="1"/>
  <c r="J122"/>
  <c r="K122" l="1"/>
  <c r="J123"/>
  <c r="K123" l="1"/>
  <c r="J124"/>
  <c r="K124" l="1"/>
  <c r="J125"/>
  <c r="K125" l="1"/>
  <c r="J126"/>
  <c r="K126" l="1"/>
  <c r="J127"/>
  <c r="K127" l="1"/>
  <c r="J128"/>
  <c r="K128" l="1"/>
  <c r="J129"/>
  <c r="K129" l="1"/>
  <c r="J130"/>
  <c r="K130" l="1"/>
  <c r="J131"/>
  <c r="K131" l="1"/>
  <c r="J132"/>
  <c r="K132" l="1"/>
  <c r="J133"/>
  <c r="K133" l="1"/>
  <c r="J134"/>
  <c r="K134" l="1"/>
  <c r="J135"/>
  <c r="K135" l="1"/>
  <c r="J136"/>
  <c r="K136" l="1"/>
  <c r="J137"/>
  <c r="K137" l="1"/>
  <c r="J138"/>
  <c r="K138" l="1"/>
  <c r="J139"/>
  <c r="K139" l="1"/>
  <c r="J140"/>
  <c r="K140" l="1"/>
  <c r="J141"/>
  <c r="K141" l="1"/>
  <c r="J142"/>
  <c r="K142" l="1"/>
  <c r="J143"/>
  <c r="K143" l="1"/>
  <c r="J144"/>
  <c r="K144" l="1"/>
  <c r="J145"/>
  <c r="K145" l="1"/>
  <c r="J146"/>
  <c r="K146" l="1"/>
  <c r="J147"/>
  <c r="K147" l="1"/>
  <c r="J148"/>
  <c r="K148" l="1"/>
  <c r="J149"/>
  <c r="K149" l="1"/>
  <c r="J150"/>
  <c r="K150" l="1"/>
  <c r="J151"/>
  <c r="K151" l="1"/>
  <c r="J152"/>
  <c r="K152" l="1"/>
  <c r="J153"/>
  <c r="K153" l="1"/>
  <c r="J154"/>
  <c r="K154" l="1"/>
  <c r="J155"/>
  <c r="K155" l="1"/>
  <c r="J156"/>
  <c r="K156" l="1"/>
  <c r="J157"/>
  <c r="K157" l="1"/>
  <c r="J158"/>
  <c r="K158" l="1"/>
  <c r="J159"/>
  <c r="K159" l="1"/>
  <c r="J160"/>
  <c r="K160" l="1"/>
  <c r="J161"/>
  <c r="K161" l="1"/>
  <c r="J162"/>
  <c r="K162" l="1"/>
  <c r="J163"/>
  <c r="K163" l="1"/>
  <c r="J164"/>
  <c r="K164" l="1"/>
  <c r="J165"/>
  <c r="K165" l="1"/>
  <c r="J166"/>
  <c r="K166" l="1"/>
  <c r="J167"/>
  <c r="K167" l="1"/>
  <c r="J168"/>
  <c r="K168" l="1"/>
  <c r="J169"/>
  <c r="K169" l="1"/>
  <c r="J170"/>
  <c r="K170" l="1"/>
  <c r="J171"/>
  <c r="K171" l="1"/>
  <c r="J172"/>
  <c r="K172" l="1"/>
  <c r="J173"/>
  <c r="K173" l="1"/>
  <c r="J174"/>
  <c r="K174" l="1"/>
  <c r="J175"/>
  <c r="K175" l="1"/>
  <c r="J176"/>
  <c r="K176" l="1"/>
  <c r="J177"/>
  <c r="K177" l="1"/>
  <c r="J178"/>
  <c r="K178" l="1"/>
  <c r="J179"/>
  <c r="K179" l="1"/>
  <c r="J180"/>
  <c r="K180" l="1"/>
  <c r="J181"/>
  <c r="K181" l="1"/>
  <c r="J182"/>
  <c r="K182" l="1"/>
  <c r="J183"/>
  <c r="K183" l="1"/>
  <c r="J184"/>
  <c r="K184" l="1"/>
  <c r="J185"/>
  <c r="K185" l="1"/>
  <c r="J186"/>
  <c r="K186" l="1"/>
  <c r="J187"/>
  <c r="K187" l="1"/>
  <c r="J188"/>
  <c r="K188" l="1"/>
  <c r="J189"/>
  <c r="K189" l="1"/>
  <c r="J190"/>
  <c r="K190" l="1"/>
  <c r="J191"/>
  <c r="K191" l="1"/>
  <c r="J192"/>
  <c r="K192" l="1"/>
  <c r="J193"/>
  <c r="K193" l="1"/>
  <c r="J194"/>
  <c r="K194" l="1"/>
  <c r="J195"/>
  <c r="K195" l="1"/>
  <c r="J196"/>
  <c r="K196" l="1"/>
  <c r="J197"/>
  <c r="K197" l="1"/>
  <c r="J198"/>
  <c r="K198" l="1"/>
  <c r="J199"/>
  <c r="K199" l="1"/>
  <c r="J200"/>
  <c r="K200" l="1"/>
  <c r="J201"/>
  <c r="K201" l="1"/>
  <c r="J202"/>
  <c r="K202" l="1"/>
  <c r="J203"/>
  <c r="K203" l="1"/>
  <c r="J204"/>
  <c r="K204" l="1"/>
  <c r="J205"/>
  <c r="K205" l="1"/>
  <c r="J206"/>
  <c r="K206" l="1"/>
  <c r="J207"/>
  <c r="K207" l="1"/>
  <c r="J208"/>
  <c r="K208" l="1"/>
  <c r="J209"/>
  <c r="K209" l="1"/>
  <c r="J210"/>
  <c r="K210" l="1"/>
  <c r="J211"/>
  <c r="K211" l="1"/>
  <c r="J212"/>
  <c r="K212" l="1"/>
  <c r="J213"/>
  <c r="K213" l="1"/>
  <c r="J214"/>
  <c r="K214" l="1"/>
  <c r="J215"/>
  <c r="K215" l="1"/>
  <c r="J216"/>
  <c r="K216" l="1"/>
  <c r="J217"/>
  <c r="K217" l="1"/>
  <c r="J218"/>
  <c r="K218" l="1"/>
  <c r="J219"/>
  <c r="K219" l="1"/>
  <c r="J220"/>
  <c r="K220" l="1"/>
  <c r="J221"/>
  <c r="K221" l="1"/>
  <c r="J222"/>
  <c r="K222" l="1"/>
  <c r="J223"/>
  <c r="K223" l="1"/>
  <c r="J224"/>
  <c r="K224" l="1"/>
  <c r="J225"/>
  <c r="K225" l="1"/>
  <c r="J226"/>
  <c r="K226" l="1"/>
  <c r="J227"/>
  <c r="K227" l="1"/>
  <c r="J228"/>
  <c r="K228" l="1"/>
  <c r="J229"/>
  <c r="K229" l="1"/>
  <c r="J230"/>
  <c r="K230" l="1"/>
  <c r="J231"/>
  <c r="K231" l="1"/>
  <c r="J232"/>
  <c r="K232" l="1"/>
  <c r="J233"/>
  <c r="K233" l="1"/>
  <c r="J234"/>
  <c r="K234" l="1"/>
  <c r="J235"/>
  <c r="K235" l="1"/>
  <c r="J236"/>
  <c r="K236" l="1"/>
  <c r="J237"/>
  <c r="K237" l="1"/>
  <c r="J238"/>
  <c r="K238" l="1"/>
  <c r="J239"/>
  <c r="K239" l="1"/>
  <c r="J240"/>
  <c r="K240" l="1"/>
  <c r="J241"/>
  <c r="K241" l="1"/>
  <c r="J242"/>
  <c r="K242" l="1"/>
  <c r="J243"/>
  <c r="K243" l="1"/>
  <c r="J244"/>
  <c r="K244" l="1"/>
  <c r="J245"/>
  <c r="K245" l="1"/>
  <c r="J246"/>
  <c r="K246" l="1"/>
  <c r="J247"/>
  <c r="K247" l="1"/>
  <c r="J248"/>
  <c r="K248" l="1"/>
  <c r="J249"/>
  <c r="K249" l="1"/>
  <c r="J250"/>
  <c r="K250" l="1"/>
  <c r="J251"/>
  <c r="K251" l="1"/>
  <c r="J252"/>
  <c r="K252" l="1"/>
  <c r="J253"/>
  <c r="K253" l="1"/>
  <c r="J254"/>
  <c r="K254" l="1"/>
  <c r="J255"/>
  <c r="K255" l="1"/>
  <c r="J256"/>
  <c r="K256" l="1"/>
  <c r="J257"/>
  <c r="K257" l="1"/>
  <c r="J258"/>
  <c r="K258" l="1"/>
  <c r="J259"/>
  <c r="K259" l="1"/>
  <c r="J260"/>
  <c r="K260" l="1"/>
  <c r="J261"/>
  <c r="K261" l="1"/>
  <c r="J262"/>
  <c r="K262" l="1"/>
  <c r="J263"/>
  <c r="K263" l="1"/>
  <c r="J264"/>
  <c r="K264" l="1"/>
  <c r="J265"/>
  <c r="K265" l="1"/>
  <c r="J266"/>
  <c r="K266" l="1"/>
  <c r="J267"/>
  <c r="K267" l="1"/>
  <c r="J268"/>
  <c r="K268" l="1"/>
  <c r="J269"/>
  <c r="K269" l="1"/>
  <c r="J270"/>
  <c r="K270" l="1"/>
  <c r="J271"/>
  <c r="K271" l="1"/>
  <c r="J272"/>
  <c r="K272" l="1"/>
  <c r="J273"/>
  <c r="K273" l="1"/>
  <c r="J274"/>
  <c r="K274" l="1"/>
  <c r="J275"/>
  <c r="K275" l="1"/>
  <c r="J276"/>
  <c r="K276" l="1"/>
  <c r="J277"/>
  <c r="K277" l="1"/>
  <c r="J278"/>
  <c r="K278" l="1"/>
  <c r="J279"/>
  <c r="K279" l="1"/>
  <c r="J280"/>
  <c r="K280" l="1"/>
  <c r="J281"/>
  <c r="K281" l="1"/>
  <c r="J282"/>
  <c r="K282" l="1"/>
  <c r="J283"/>
  <c r="K283" l="1"/>
  <c r="J284"/>
  <c r="K284" l="1"/>
  <c r="J285"/>
  <c r="K285" l="1"/>
  <c r="J286"/>
  <c r="K286" l="1"/>
  <c r="J287"/>
  <c r="K287" l="1"/>
  <c r="J288"/>
  <c r="K288" l="1"/>
  <c r="J289"/>
  <c r="K289" l="1"/>
  <c r="J290"/>
  <c r="K290" l="1"/>
  <c r="J291"/>
  <c r="K291" l="1"/>
  <c r="J292"/>
  <c r="K292" l="1"/>
  <c r="J293"/>
  <c r="K293" l="1"/>
  <c r="J294"/>
  <c r="K294" l="1"/>
  <c r="J295"/>
  <c r="K295" l="1"/>
  <c r="J296"/>
  <c r="K296" l="1"/>
  <c r="J297"/>
  <c r="K297" l="1"/>
  <c r="J298"/>
  <c r="K298" l="1"/>
  <c r="J299"/>
  <c r="K299" l="1"/>
  <c r="J300"/>
  <c r="K300" l="1"/>
  <c r="J301"/>
  <c r="K301" l="1"/>
  <c r="J302"/>
  <c r="K302" l="1"/>
  <c r="J303"/>
  <c r="K303" l="1"/>
  <c r="J304"/>
  <c r="K304" l="1"/>
  <c r="J305"/>
  <c r="K305" l="1"/>
  <c r="J306"/>
  <c r="K306" l="1"/>
  <c r="J307"/>
  <c r="K307" l="1"/>
  <c r="J308"/>
  <c r="K308" l="1"/>
  <c r="J309"/>
  <c r="K309" l="1"/>
  <c r="J310"/>
  <c r="K310" l="1"/>
  <c r="J311"/>
  <c r="K311" l="1"/>
  <c r="J312"/>
  <c r="K312" l="1"/>
  <c r="J313"/>
  <c r="K313" l="1"/>
  <c r="J314"/>
  <c r="K314" l="1"/>
  <c r="J315"/>
  <c r="K315" l="1"/>
  <c r="J316"/>
  <c r="K316" l="1"/>
  <c r="J317"/>
  <c r="K317" l="1"/>
  <c r="J318"/>
  <c r="K318" l="1"/>
  <c r="J319"/>
  <c r="K319" l="1"/>
  <c r="J320"/>
  <c r="K320" l="1"/>
  <c r="J321"/>
  <c r="K321" l="1"/>
  <c r="J322"/>
  <c r="K322" l="1"/>
  <c r="J323"/>
  <c r="K323" l="1"/>
  <c r="J324"/>
  <c r="K324" l="1"/>
  <c r="J325"/>
  <c r="K325" l="1"/>
  <c r="J326"/>
  <c r="K326" l="1"/>
  <c r="J327"/>
  <c r="K327" l="1"/>
  <c r="J328"/>
  <c r="K328" l="1"/>
  <c r="J329"/>
  <c r="K329" l="1"/>
  <c r="J330"/>
  <c r="K330" l="1"/>
  <c r="J331"/>
  <c r="K331" l="1"/>
  <c r="J332"/>
  <c r="K332" l="1"/>
  <c r="J333"/>
  <c r="K333" l="1"/>
  <c r="J334"/>
  <c r="K334" l="1"/>
  <c r="J335"/>
  <c r="K335" l="1"/>
  <c r="J336"/>
  <c r="K336" l="1"/>
  <c r="J337"/>
  <c r="K337" l="1"/>
  <c r="J338"/>
  <c r="K338" l="1"/>
  <c r="J339"/>
  <c r="K339" l="1"/>
  <c r="J340"/>
  <c r="K340" l="1"/>
  <c r="J341"/>
  <c r="K341" l="1"/>
  <c r="J342"/>
  <c r="K342" l="1"/>
  <c r="J343"/>
  <c r="K343" l="1"/>
  <c r="J344"/>
  <c r="K344" l="1"/>
  <c r="J345"/>
  <c r="K345" l="1"/>
  <c r="J346"/>
  <c r="K346" l="1"/>
  <c r="J347"/>
  <c r="K347" l="1"/>
  <c r="J348"/>
  <c r="K348" l="1"/>
  <c r="J349"/>
  <c r="K349" l="1"/>
  <c r="J350"/>
  <c r="K350" l="1"/>
  <c r="J351"/>
  <c r="K351" l="1"/>
  <c r="J352"/>
  <c r="K352" l="1"/>
  <c r="J353"/>
  <c r="K353" l="1"/>
  <c r="J354"/>
  <c r="K354" l="1"/>
  <c r="J355"/>
  <c r="K355" l="1"/>
  <c r="J356"/>
  <c r="K356" l="1"/>
  <c r="J357"/>
  <c r="K357" l="1"/>
  <c r="J358"/>
  <c r="K358" l="1"/>
  <c r="J359"/>
  <c r="K359" l="1"/>
  <c r="J360"/>
  <c r="K360" l="1"/>
  <c r="J361"/>
  <c r="K361" l="1"/>
  <c r="J362"/>
  <c r="K362" l="1"/>
  <c r="J363"/>
  <c r="K363" l="1"/>
  <c r="J364"/>
  <c r="K364" l="1"/>
  <c r="J365"/>
  <c r="K365" l="1"/>
  <c r="J366"/>
  <c r="K366" l="1"/>
  <c r="J367"/>
  <c r="K367" l="1"/>
  <c r="J368"/>
  <c r="K368" l="1"/>
  <c r="J369"/>
  <c r="K369" l="1"/>
  <c r="J370"/>
  <c r="K370" l="1"/>
  <c r="J371"/>
  <c r="K371" l="1"/>
  <c r="J372"/>
  <c r="K372" l="1"/>
  <c r="J373"/>
  <c r="K373" l="1"/>
  <c r="J374"/>
  <c r="K374" l="1"/>
  <c r="J375"/>
  <c r="K375" l="1"/>
  <c r="J376"/>
  <c r="K376" l="1"/>
  <c r="J377"/>
  <c r="K377" l="1"/>
  <c r="J378"/>
  <c r="K378" l="1"/>
  <c r="J379"/>
  <c r="K379" l="1"/>
  <c r="J380"/>
  <c r="K380" l="1"/>
  <c r="J381"/>
  <c r="K381" l="1"/>
  <c r="J382"/>
  <c r="K382" l="1"/>
  <c r="J383"/>
  <c r="K383" l="1"/>
  <c r="J384"/>
  <c r="K384" l="1"/>
  <c r="J385"/>
  <c r="K385" l="1"/>
  <c r="J386"/>
  <c r="K386" l="1"/>
  <c r="J387"/>
  <c r="K387" s="1"/>
  <c r="K6" s="1"/>
</calcChain>
</file>

<file path=xl/sharedStrings.xml><?xml version="1.0" encoding="utf-8"?>
<sst xmlns="http://schemas.openxmlformats.org/spreadsheetml/2006/main" count="124" uniqueCount="31">
  <si>
    <t>thrust</t>
  </si>
  <si>
    <t>tsfc</t>
  </si>
  <si>
    <t>normalized data</t>
  </si>
  <si>
    <t>raw data</t>
  </si>
  <si>
    <t>regression</t>
  </si>
  <si>
    <t>b =</t>
  </si>
  <si>
    <t>a =</t>
  </si>
  <si>
    <t>fitted data</t>
  </si>
  <si>
    <t>tsfc, cal</t>
  </si>
  <si>
    <t>error^2</t>
  </si>
  <si>
    <t>c =</t>
  </si>
  <si>
    <t>R^2=</t>
  </si>
  <si>
    <t>Generation of a Function TSFC,rel = f(T,rel)</t>
  </si>
  <si>
    <t>Drive this value to minimum with Solver!</t>
  </si>
  <si>
    <t>Sum:</t>
  </si>
  <si>
    <t>delta =</t>
  </si>
  <si>
    <r>
      <t>y = a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b x + c     with c = 1-a-b</t>
    </r>
  </si>
  <si>
    <t>Copyright © 2018</t>
  </si>
  <si>
    <t>Artur Bensel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</si>
  <si>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</si>
  <si>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</si>
  <si>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</si>
  <si>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</si>
  <si>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</si>
  <si>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</si>
  <si>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</si>
  <si>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</si>
  <si>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</si>
  <si>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https://doi.org/10.7910/DVN/LZNNL1</t>
  </si>
  <si>
    <t>Publication:</t>
  </si>
  <si>
    <t>http://nbn-resolving.org/urn:nbn:de:gbv:18302-aero2018-08-31.016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</si>
</sst>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</cellStyleXfs>
  <cellXfs count="2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0" fillId="0" borderId="10" xfId="0" applyNumberForma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165" fontId="0" fillId="0" borderId="0" xfId="0" applyNumberFormat="1" applyBorder="1"/>
    <xf numFmtId="0" fontId="0" fillId="0" borderId="13" xfId="0" applyBorder="1" applyAlignment="1">
      <alignment horizontal="right"/>
    </xf>
    <xf numFmtId="0" fontId="0" fillId="33" borderId="0" xfId="0" applyFill="1" applyAlignment="1">
      <alignment horizontal="right"/>
    </xf>
    <xf numFmtId="166" fontId="0" fillId="33" borderId="0" xfId="0" applyNumberFormat="1" applyFill="1"/>
    <xf numFmtId="165" fontId="0" fillId="33" borderId="0" xfId="0" applyNumberFormat="1" applyFill="1" applyAlignment="1">
      <alignment horizontal="right"/>
    </xf>
    <xf numFmtId="0" fontId="0" fillId="33" borderId="0" xfId="0" applyFill="1"/>
    <xf numFmtId="165" fontId="16" fillId="33" borderId="0" xfId="0" applyNumberFormat="1" applyFont="1" applyFill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0" xfId="42" applyFont="1"/>
    <xf numFmtId="0" fontId="22" fillId="0" borderId="0" xfId="43"/>
    <xf numFmtId="0" fontId="21" fillId="0" borderId="0" xfId="42" applyFont="1" applyFill="1"/>
    <xf numFmtId="0" fontId="23" fillId="0" borderId="0" xfId="42" applyFont="1"/>
    <xf numFmtId="0" fontId="24" fillId="0" borderId="0" xfId="42" applyFont="1" applyFill="1"/>
    <xf numFmtId="0" fontId="26" fillId="0" borderId="0" xfId="44" applyFont="1" applyFill="1" applyAlignment="1" applyProtection="1"/>
    <xf numFmtId="0" fontId="27" fillId="0" borderId="0" xfId="45" applyAlignment="1" applyProtection="1"/>
  </cellXfs>
  <cellStyles count="48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Excel Built-in Normal" xfId="46"/>
    <cellStyle name="Gut" xfId="6" builtinId="26" customBuiltin="1"/>
    <cellStyle name="Hyperlink" xfId="45" builtinId="8"/>
    <cellStyle name="Hyperlink 2" xfId="44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3" xfId="47"/>
    <cellStyle name="Standard 4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autoTitleDeleted val="1"/>
    <c:plotArea>
      <c:layout>
        <c:manualLayout>
          <c:layoutTarget val="inner"/>
          <c:xMode val="edge"/>
          <c:yMode val="edge"/>
          <c:x val="0.17800148574218583"/>
          <c:y val="7.4903066048778694E-2"/>
          <c:w val="0.76735519208958802"/>
          <c:h val="0.76797868233433053"/>
        </c:manualLayout>
      </c:layout>
      <c:scatterChart>
        <c:scatterStyle val="lineMarker"/>
        <c:ser>
          <c:idx val="1"/>
          <c:order val="0"/>
          <c:spPr>
            <a:ln w="63500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rgbClr val="FF0000"/>
              </a:solidFill>
            </c:spPr>
          </c:marker>
          <c:xVal>
            <c:numRef>
              <c:f>'combined, evaluated'!$G$8:$G$48</c:f>
              <c:numCache>
                <c:formatCode>0.00</c:formatCode>
                <c:ptCount val="41"/>
                <c:pt idx="0">
                  <c:v>0.8</c:v>
                </c:pt>
                <c:pt idx="1">
                  <c:v>0.81</c:v>
                </c:pt>
                <c:pt idx="2">
                  <c:v>0.82</c:v>
                </c:pt>
                <c:pt idx="3">
                  <c:v>0.83</c:v>
                </c:pt>
                <c:pt idx="4">
                  <c:v>0.84</c:v>
                </c:pt>
                <c:pt idx="5">
                  <c:v>0.85</c:v>
                </c:pt>
                <c:pt idx="6">
                  <c:v>0.86</c:v>
                </c:pt>
                <c:pt idx="7">
                  <c:v>0.87</c:v>
                </c:pt>
                <c:pt idx="8">
                  <c:v>0.88</c:v>
                </c:pt>
                <c:pt idx="9">
                  <c:v>0.89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>
                  <c:v>1</c:v>
                </c:pt>
                <c:pt idx="21">
                  <c:v>1.01</c:v>
                </c:pt>
                <c:pt idx="22">
                  <c:v>1.02</c:v>
                </c:pt>
                <c:pt idx="23">
                  <c:v>1.03</c:v>
                </c:pt>
                <c:pt idx="24">
                  <c:v>1.04</c:v>
                </c:pt>
                <c:pt idx="25">
                  <c:v>1.05</c:v>
                </c:pt>
                <c:pt idx="26">
                  <c:v>1.06</c:v>
                </c:pt>
                <c:pt idx="27">
                  <c:v>1.07</c:v>
                </c:pt>
                <c:pt idx="28">
                  <c:v>1.08</c:v>
                </c:pt>
                <c:pt idx="29">
                  <c:v>1.0900000000000001</c:v>
                </c:pt>
                <c:pt idx="30">
                  <c:v>1.1000000000000001</c:v>
                </c:pt>
                <c:pt idx="31">
                  <c:v>1.1100000000000001</c:v>
                </c:pt>
                <c:pt idx="32">
                  <c:v>1.1200000000000001</c:v>
                </c:pt>
                <c:pt idx="33">
                  <c:v>1.1299999999999999</c:v>
                </c:pt>
                <c:pt idx="34">
                  <c:v>1.1399999999999999</c:v>
                </c:pt>
                <c:pt idx="35">
                  <c:v>1.1499999999999999</c:v>
                </c:pt>
                <c:pt idx="36">
                  <c:v>1.1599999999999999</c:v>
                </c:pt>
                <c:pt idx="37">
                  <c:v>1.17</c:v>
                </c:pt>
                <c:pt idx="38">
                  <c:v>1.18</c:v>
                </c:pt>
                <c:pt idx="39">
                  <c:v>1.19</c:v>
                </c:pt>
                <c:pt idx="40">
                  <c:v>1.2</c:v>
                </c:pt>
              </c:numCache>
            </c:numRef>
          </c:xVal>
          <c:yVal>
            <c:numRef>
              <c:f>'combined, evaluated'!$H$8:$H$48</c:f>
              <c:numCache>
                <c:formatCode>0.000000</c:formatCode>
                <c:ptCount val="41"/>
                <c:pt idx="0">
                  <c:v>1.0143962901264549</c:v>
                </c:pt>
                <c:pt idx="1">
                  <c:v>1.0129692258008263</c:v>
                </c:pt>
                <c:pt idx="2">
                  <c:v>1.0116166088245984</c:v>
                </c:pt>
                <c:pt idx="3">
                  <c:v>1.0103384391977712</c:v>
                </c:pt>
                <c:pt idx="4">
                  <c:v>1.0091347169203444</c:v>
                </c:pt>
                <c:pt idx="5">
                  <c:v>1.0080054419923183</c:v>
                </c:pt>
                <c:pt idx="6">
                  <c:v>1.006950614413693</c:v>
                </c:pt>
                <c:pt idx="7">
                  <c:v>1.0059702341844681</c:v>
                </c:pt>
                <c:pt idx="8">
                  <c:v>1.0050643013046439</c:v>
                </c:pt>
                <c:pt idx="9">
                  <c:v>1.0042328157742202</c:v>
                </c:pt>
                <c:pt idx="10">
                  <c:v>1.0034757775931973</c:v>
                </c:pt>
                <c:pt idx="11">
                  <c:v>1.0027931867615747</c:v>
                </c:pt>
                <c:pt idx="12">
                  <c:v>1.0021850432793529</c:v>
                </c:pt>
                <c:pt idx="13">
                  <c:v>1.0016513471465318</c:v>
                </c:pt>
                <c:pt idx="14">
                  <c:v>1.0011920983631111</c:v>
                </c:pt>
                <c:pt idx="15">
                  <c:v>1.0008072969290911</c:v>
                </c:pt>
                <c:pt idx="16">
                  <c:v>1.0004969428444714</c:v>
                </c:pt>
                <c:pt idx="17">
                  <c:v>1.0002610361092528</c:v>
                </c:pt>
                <c:pt idx="18">
                  <c:v>1.0000995767234344</c:v>
                </c:pt>
                <c:pt idx="19">
                  <c:v>1.000012564687017</c:v>
                </c:pt>
                <c:pt idx="20">
                  <c:v>0.99999999999999989</c:v>
                </c:pt>
                <c:pt idx="21">
                  <c:v>1.0000618826623835</c:v>
                </c:pt>
                <c:pt idx="22">
                  <c:v>1.0001982126741678</c:v>
                </c:pt>
                <c:pt idx="23">
                  <c:v>1.0004089900353523</c:v>
                </c:pt>
                <c:pt idx="24">
                  <c:v>1.0006942147459379</c:v>
                </c:pt>
                <c:pt idx="25">
                  <c:v>1.0010538868059238</c:v>
                </c:pt>
                <c:pt idx="26">
                  <c:v>1.0014880062153104</c:v>
                </c:pt>
                <c:pt idx="27">
                  <c:v>1.0019965729740976</c:v>
                </c:pt>
                <c:pt idx="28">
                  <c:v>1.0025795870822853</c:v>
                </c:pt>
                <c:pt idx="29">
                  <c:v>1.0032370485398738</c:v>
                </c:pt>
                <c:pt idx="30">
                  <c:v>1.0039689573468629</c:v>
                </c:pt>
                <c:pt idx="31">
                  <c:v>1.0047753135032524</c:v>
                </c:pt>
                <c:pt idx="32">
                  <c:v>1.0056561170090426</c:v>
                </c:pt>
                <c:pt idx="33">
                  <c:v>1.0066113678642334</c:v>
                </c:pt>
                <c:pt idx="34">
                  <c:v>1.0076410660688249</c:v>
                </c:pt>
                <c:pt idx="35">
                  <c:v>1.0087452116228168</c:v>
                </c:pt>
                <c:pt idx="36">
                  <c:v>1.0099238045262096</c:v>
                </c:pt>
                <c:pt idx="37">
                  <c:v>1.0111768447790026</c:v>
                </c:pt>
                <c:pt idx="38">
                  <c:v>1.0125043323811966</c:v>
                </c:pt>
                <c:pt idx="39">
                  <c:v>1.013906267332791</c:v>
                </c:pt>
                <c:pt idx="40">
                  <c:v>1.0153826496337861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pPr>
              <a:solidFill>
                <a:srgbClr val="92D050"/>
              </a:solidFill>
            </c:spPr>
          </c:marker>
          <c:dPt>
            <c:idx val="132"/>
            <c:marker>
              <c:spPr>
                <a:solidFill>
                  <a:srgbClr val="92D050"/>
                </a:solidFill>
                <a:ln>
                  <a:noFill/>
                </a:ln>
              </c:spPr>
            </c:marker>
          </c:dPt>
          <c:trendline>
            <c:spPr>
              <a:ln w="19050">
                <a:solidFill>
                  <a:srgbClr val="0070C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7307450184710214"/>
                  <c:y val="0.14948721520176428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xVal>
            <c:numRef>
              <c:f>'combined, evaluated'!$A$8:$A$387</c:f>
              <c:numCache>
                <c:formatCode>0.000000</c:formatCode>
                <c:ptCount val="380"/>
                <c:pt idx="0">
                  <c:v>0.77883631920755436</c:v>
                </c:pt>
                <c:pt idx="1">
                  <c:v>0.78029617568027543</c:v>
                </c:pt>
                <c:pt idx="2">
                  <c:v>0.78190620449694914</c:v>
                </c:pt>
                <c:pt idx="3">
                  <c:v>0.78340530324783741</c:v>
                </c:pt>
                <c:pt idx="4">
                  <c:v>0.7860059871002173</c:v>
                </c:pt>
                <c:pt idx="5">
                  <c:v>0.79038599966744749</c:v>
                </c:pt>
                <c:pt idx="6">
                  <c:v>0.79170705447572254</c:v>
                </c:pt>
                <c:pt idx="7">
                  <c:v>0.79184241038786107</c:v>
                </c:pt>
                <c:pt idx="8">
                  <c:v>0.79377253251757496</c:v>
                </c:pt>
                <c:pt idx="9">
                  <c:v>0.79502083472395491</c:v>
                </c:pt>
                <c:pt idx="10">
                  <c:v>0.79529576808453806</c:v>
                </c:pt>
                <c:pt idx="11">
                  <c:v>0.79540855812663136</c:v>
                </c:pt>
                <c:pt idx="12">
                  <c:v>0.79816856641331724</c:v>
                </c:pt>
                <c:pt idx="13">
                  <c:v>0.79860109438517946</c:v>
                </c:pt>
                <c:pt idx="14">
                  <c:v>0.80094829504809895</c:v>
                </c:pt>
                <c:pt idx="15">
                  <c:v>0.80180449722635938</c:v>
                </c:pt>
                <c:pt idx="16">
                  <c:v>0.80224610313369082</c:v>
                </c:pt>
                <c:pt idx="17">
                  <c:v>0.80226647259143469</c:v>
                </c:pt>
                <c:pt idx="18">
                  <c:v>0.80371413164664729</c:v>
                </c:pt>
                <c:pt idx="19">
                  <c:v>0.80383282815438051</c:v>
                </c:pt>
                <c:pt idx="20">
                  <c:v>0.80524258958204387</c:v>
                </c:pt>
                <c:pt idx="21">
                  <c:v>0.8053558981168456</c:v>
                </c:pt>
                <c:pt idx="22">
                  <c:v>0.80542188215814825</c:v>
                </c:pt>
                <c:pt idx="23">
                  <c:v>0.80551383381664177</c:v>
                </c:pt>
                <c:pt idx="24">
                  <c:v>0.80968409266495001</c:v>
                </c:pt>
                <c:pt idx="25">
                  <c:v>0.81264842317959407</c:v>
                </c:pt>
                <c:pt idx="26">
                  <c:v>0.8134794957667586</c:v>
                </c:pt>
                <c:pt idx="27">
                  <c:v>0.8154154721534097</c:v>
                </c:pt>
                <c:pt idx="28">
                  <c:v>0.8167107504431641</c:v>
                </c:pt>
                <c:pt idx="29">
                  <c:v>0.81697833874822512</c:v>
                </c:pt>
                <c:pt idx="30">
                  <c:v>0.81813870818943735</c:v>
                </c:pt>
                <c:pt idx="31">
                  <c:v>0.81932061315756122</c:v>
                </c:pt>
                <c:pt idx="32">
                  <c:v>0.82110348512611797</c:v>
                </c:pt>
                <c:pt idx="33">
                  <c:v>0.82166071153100495</c:v>
                </c:pt>
                <c:pt idx="34">
                  <c:v>0.82305074322549698</c:v>
                </c:pt>
                <c:pt idx="35">
                  <c:v>0.8230591996109119</c:v>
                </c:pt>
                <c:pt idx="36">
                  <c:v>0.82420800948973927</c:v>
                </c:pt>
                <c:pt idx="37">
                  <c:v>0.82423676950259395</c:v>
                </c:pt>
                <c:pt idx="38">
                  <c:v>0.82547199593554754</c:v>
                </c:pt>
                <c:pt idx="39">
                  <c:v>0.82552047435931963</c:v>
                </c:pt>
                <c:pt idx="40">
                  <c:v>0.82671994197302723</c:v>
                </c:pt>
                <c:pt idx="41">
                  <c:v>0.82700146802005847</c:v>
                </c:pt>
                <c:pt idx="42">
                  <c:v>0.82817669833378693</c:v>
                </c:pt>
                <c:pt idx="43">
                  <c:v>0.83306859752549911</c:v>
                </c:pt>
                <c:pt idx="44">
                  <c:v>0.83312819958209205</c:v>
                </c:pt>
                <c:pt idx="45">
                  <c:v>0.83345306327140023</c:v>
                </c:pt>
                <c:pt idx="46">
                  <c:v>0.83552824268508397</c:v>
                </c:pt>
                <c:pt idx="47">
                  <c:v>0.83606156533130527</c:v>
                </c:pt>
                <c:pt idx="48">
                  <c:v>0.83894036367755942</c:v>
                </c:pt>
                <c:pt idx="49">
                  <c:v>0.83949067955255197</c:v>
                </c:pt>
                <c:pt idx="50">
                  <c:v>0.83963980301927243</c:v>
                </c:pt>
                <c:pt idx="51">
                  <c:v>0.84086885825224345</c:v>
                </c:pt>
                <c:pt idx="52">
                  <c:v>0.84385584088394561</c:v>
                </c:pt>
                <c:pt idx="53">
                  <c:v>0.84494617801013405</c:v>
                </c:pt>
                <c:pt idx="54">
                  <c:v>0.84517412146521864</c:v>
                </c:pt>
                <c:pt idx="55">
                  <c:v>0.84558226931272784</c:v>
                </c:pt>
                <c:pt idx="56">
                  <c:v>0.84620706641375321</c:v>
                </c:pt>
                <c:pt idx="57">
                  <c:v>0.84693578600662289</c:v>
                </c:pt>
                <c:pt idx="58">
                  <c:v>0.84732734521766728</c:v>
                </c:pt>
                <c:pt idx="59">
                  <c:v>0.8474784874620066</c:v>
                </c:pt>
                <c:pt idx="60">
                  <c:v>0.84837909696834779</c:v>
                </c:pt>
                <c:pt idx="61">
                  <c:v>0.85110290660487209</c:v>
                </c:pt>
                <c:pt idx="62">
                  <c:v>0.85425770336320639</c:v>
                </c:pt>
                <c:pt idx="63">
                  <c:v>0.85563740696658841</c:v>
                </c:pt>
                <c:pt idx="64">
                  <c:v>0.85583436962679971</c:v>
                </c:pt>
                <c:pt idx="65">
                  <c:v>0.85602581548455881</c:v>
                </c:pt>
                <c:pt idx="66">
                  <c:v>0.8573216898965601</c:v>
                </c:pt>
                <c:pt idx="67">
                  <c:v>0.85889509494559846</c:v>
                </c:pt>
                <c:pt idx="68">
                  <c:v>0.86074498659837662</c:v>
                </c:pt>
                <c:pt idx="69">
                  <c:v>0.86199485201881021</c:v>
                </c:pt>
                <c:pt idx="70">
                  <c:v>0.8625637983198603</c:v>
                </c:pt>
                <c:pt idx="71">
                  <c:v>0.8636069897936155</c:v>
                </c:pt>
                <c:pt idx="72">
                  <c:v>0.86466002340910952</c:v>
                </c:pt>
                <c:pt idx="73">
                  <c:v>0.86569115656163087</c:v>
                </c:pt>
                <c:pt idx="74">
                  <c:v>0.86710606324125772</c:v>
                </c:pt>
                <c:pt idx="75">
                  <c:v>0.86728743640292794</c:v>
                </c:pt>
                <c:pt idx="76">
                  <c:v>0.86817736332491247</c:v>
                </c:pt>
                <c:pt idx="77">
                  <c:v>0.86913659273155353</c:v>
                </c:pt>
                <c:pt idx="78">
                  <c:v>0.87003825196366813</c:v>
                </c:pt>
                <c:pt idx="79">
                  <c:v>0.87031233281974085</c:v>
                </c:pt>
                <c:pt idx="80">
                  <c:v>0.87402342626591112</c:v>
                </c:pt>
                <c:pt idx="81">
                  <c:v>0.87455338010651884</c:v>
                </c:pt>
                <c:pt idx="82">
                  <c:v>0.87506142832172795</c:v>
                </c:pt>
                <c:pt idx="83">
                  <c:v>0.87515270024056802</c:v>
                </c:pt>
                <c:pt idx="84">
                  <c:v>0.87574352002839617</c:v>
                </c:pt>
                <c:pt idx="85">
                  <c:v>0.87818447908792463</c:v>
                </c:pt>
                <c:pt idx="86">
                  <c:v>0.88172799526567269</c:v>
                </c:pt>
                <c:pt idx="87">
                  <c:v>0.88285989263116393</c:v>
                </c:pt>
                <c:pt idx="88">
                  <c:v>0.88466839357303517</c:v>
                </c:pt>
                <c:pt idx="89">
                  <c:v>0.88546374836763098</c:v>
                </c:pt>
                <c:pt idx="90">
                  <c:v>0.88547957637264152</c:v>
                </c:pt>
                <c:pt idx="91">
                  <c:v>0.88579726962343874</c:v>
                </c:pt>
                <c:pt idx="92">
                  <c:v>0.88633989209040986</c:v>
                </c:pt>
                <c:pt idx="93">
                  <c:v>0.88808960195353281</c:v>
                </c:pt>
                <c:pt idx="94">
                  <c:v>0.88836258069827267</c:v>
                </c:pt>
                <c:pt idx="95">
                  <c:v>0.88926350521686559</c:v>
                </c:pt>
                <c:pt idx="96">
                  <c:v>0.88940369735439917</c:v>
                </c:pt>
                <c:pt idx="97">
                  <c:v>0.89014766023607172</c:v>
                </c:pt>
                <c:pt idx="98">
                  <c:v>0.89094293544422587</c:v>
                </c:pt>
                <c:pt idx="99">
                  <c:v>0.89298579522949872</c:v>
                </c:pt>
                <c:pt idx="100">
                  <c:v>0.89314334306449505</c:v>
                </c:pt>
                <c:pt idx="101">
                  <c:v>0.89584852302925777</c:v>
                </c:pt>
                <c:pt idx="102">
                  <c:v>0.89586561084689187</c:v>
                </c:pt>
                <c:pt idx="103">
                  <c:v>0.89693604324652054</c:v>
                </c:pt>
                <c:pt idx="104">
                  <c:v>0.90033978188594455</c:v>
                </c:pt>
                <c:pt idx="105">
                  <c:v>0.90217258837363767</c:v>
                </c:pt>
                <c:pt idx="106">
                  <c:v>0.90455648504455644</c:v>
                </c:pt>
                <c:pt idx="107">
                  <c:v>0.90482484285201015</c:v>
                </c:pt>
                <c:pt idx="108">
                  <c:v>0.90626747332615254</c:v>
                </c:pt>
                <c:pt idx="109">
                  <c:v>0.90785243348632083</c:v>
                </c:pt>
                <c:pt idx="110">
                  <c:v>0.90899982203735608</c:v>
                </c:pt>
                <c:pt idx="111">
                  <c:v>0.9090749961743948</c:v>
                </c:pt>
                <c:pt idx="112">
                  <c:v>0.91081993254089033</c:v>
                </c:pt>
                <c:pt idx="113">
                  <c:v>0.91141697610485373</c:v>
                </c:pt>
                <c:pt idx="114">
                  <c:v>0.91151754793097417</c:v>
                </c:pt>
                <c:pt idx="115">
                  <c:v>0.91153981002250228</c:v>
                </c:pt>
                <c:pt idx="116">
                  <c:v>0.91211795714723098</c:v>
                </c:pt>
                <c:pt idx="117">
                  <c:v>0.91274980630257363</c:v>
                </c:pt>
                <c:pt idx="118">
                  <c:v>0.91350129517977641</c:v>
                </c:pt>
                <c:pt idx="119">
                  <c:v>0.91597183174704733</c:v>
                </c:pt>
                <c:pt idx="120">
                  <c:v>0.9159825960490029</c:v>
                </c:pt>
                <c:pt idx="121">
                  <c:v>0.91666933580541343</c:v>
                </c:pt>
                <c:pt idx="122">
                  <c:v>0.91837956422818134</c:v>
                </c:pt>
                <c:pt idx="123">
                  <c:v>0.92031288028384295</c:v>
                </c:pt>
                <c:pt idx="124">
                  <c:v>0.92249416926055328</c:v>
                </c:pt>
                <c:pt idx="125">
                  <c:v>0.92707028315138962</c:v>
                </c:pt>
                <c:pt idx="126">
                  <c:v>0.92738434443288964</c:v>
                </c:pt>
                <c:pt idx="127">
                  <c:v>0.9296586985185612</c:v>
                </c:pt>
                <c:pt idx="128">
                  <c:v>0.9297934108079795</c:v>
                </c:pt>
                <c:pt idx="129">
                  <c:v>0.92999449653740496</c:v>
                </c:pt>
                <c:pt idx="130">
                  <c:v>0.93042140951714336</c:v>
                </c:pt>
                <c:pt idx="131">
                  <c:v>0.93130260066302073</c:v>
                </c:pt>
                <c:pt idx="132">
                  <c:v>0.93180762324779021</c:v>
                </c:pt>
                <c:pt idx="133">
                  <c:v>0.93356861295639071</c:v>
                </c:pt>
                <c:pt idx="134">
                  <c:v>0.93363729053507372</c:v>
                </c:pt>
                <c:pt idx="135">
                  <c:v>0.93408910926652222</c:v>
                </c:pt>
                <c:pt idx="136">
                  <c:v>0.93456143047199847</c:v>
                </c:pt>
                <c:pt idx="137">
                  <c:v>0.93501545471638303</c:v>
                </c:pt>
                <c:pt idx="138">
                  <c:v>0.93747214563065029</c:v>
                </c:pt>
                <c:pt idx="139">
                  <c:v>0.9387987471940521</c:v>
                </c:pt>
                <c:pt idx="140">
                  <c:v>0.93970995192438023</c:v>
                </c:pt>
                <c:pt idx="141">
                  <c:v>0.94233419678651753</c:v>
                </c:pt>
                <c:pt idx="142">
                  <c:v>0.94275306215970478</c:v>
                </c:pt>
                <c:pt idx="143">
                  <c:v>0.94360341848334461</c:v>
                </c:pt>
                <c:pt idx="144">
                  <c:v>0.94464275151109101</c:v>
                </c:pt>
                <c:pt idx="145">
                  <c:v>0.946489249486135</c:v>
                </c:pt>
                <c:pt idx="146">
                  <c:v>0.94787355054326894</c:v>
                </c:pt>
                <c:pt idx="147">
                  <c:v>0.94975815411050257</c:v>
                </c:pt>
                <c:pt idx="148">
                  <c:v>0.9502087383176927</c:v>
                </c:pt>
                <c:pt idx="149">
                  <c:v>0.95420542095962368</c:v>
                </c:pt>
                <c:pt idx="150">
                  <c:v>0.95453529630000677</c:v>
                </c:pt>
                <c:pt idx="151">
                  <c:v>0.95571505602934048</c:v>
                </c:pt>
                <c:pt idx="152">
                  <c:v>0.95575542622257559</c:v>
                </c:pt>
                <c:pt idx="153">
                  <c:v>0.95605940617768148</c:v>
                </c:pt>
                <c:pt idx="154">
                  <c:v>0.9560658445888357</c:v>
                </c:pt>
                <c:pt idx="155">
                  <c:v>0.9563759594426372</c:v>
                </c:pt>
                <c:pt idx="156">
                  <c:v>0.95667539641144306</c:v>
                </c:pt>
                <c:pt idx="157">
                  <c:v>0.95741504032593261</c:v>
                </c:pt>
                <c:pt idx="158">
                  <c:v>0.95827541302252961</c:v>
                </c:pt>
                <c:pt idx="159">
                  <c:v>0.9598077443554428</c:v>
                </c:pt>
                <c:pt idx="160">
                  <c:v>0.96367870981511572</c:v>
                </c:pt>
                <c:pt idx="161">
                  <c:v>0.96432547144244929</c:v>
                </c:pt>
                <c:pt idx="162">
                  <c:v>0.9656543030201078</c:v>
                </c:pt>
                <c:pt idx="163">
                  <c:v>0.96678797295628316</c:v>
                </c:pt>
                <c:pt idx="164">
                  <c:v>0.9686763603685058</c:v>
                </c:pt>
                <c:pt idx="165">
                  <c:v>0.96985594654156515</c:v>
                </c:pt>
                <c:pt idx="166">
                  <c:v>0.97116709839325877</c:v>
                </c:pt>
                <c:pt idx="167">
                  <c:v>0.9712274692521321</c:v>
                </c:pt>
                <c:pt idx="168">
                  <c:v>0.97606670528369732</c:v>
                </c:pt>
                <c:pt idx="169">
                  <c:v>0.97710350074785479</c:v>
                </c:pt>
                <c:pt idx="170">
                  <c:v>0.97726599680961035</c:v>
                </c:pt>
                <c:pt idx="171">
                  <c:v>0.97787597228497369</c:v>
                </c:pt>
                <c:pt idx="172">
                  <c:v>0.97793037666821414</c:v>
                </c:pt>
                <c:pt idx="173">
                  <c:v>0.97796168321052424</c:v>
                </c:pt>
                <c:pt idx="174">
                  <c:v>0.97802970308884074</c:v>
                </c:pt>
                <c:pt idx="175">
                  <c:v>0.97803159261645778</c:v>
                </c:pt>
                <c:pt idx="176">
                  <c:v>0.97833743597247502</c:v>
                </c:pt>
                <c:pt idx="177">
                  <c:v>0.9790763925811975</c:v>
                </c:pt>
                <c:pt idx="178">
                  <c:v>0.97990359466248489</c:v>
                </c:pt>
                <c:pt idx="179">
                  <c:v>0.98216273572122459</c:v>
                </c:pt>
                <c:pt idx="180">
                  <c:v>0.9850390910947201</c:v>
                </c:pt>
                <c:pt idx="181">
                  <c:v>0.9885523828083389</c:v>
                </c:pt>
                <c:pt idx="182">
                  <c:v>0.98858780305759852</c:v>
                </c:pt>
                <c:pt idx="183">
                  <c:v>0.98861070870666967</c:v>
                </c:pt>
                <c:pt idx="184">
                  <c:v>0.98893126042332746</c:v>
                </c:pt>
                <c:pt idx="185">
                  <c:v>0.98995151981600593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1.0100459839947706</c:v>
                </c:pt>
                <c:pt idx="201">
                  <c:v>1.0102746589527032</c:v>
                </c:pt>
                <c:pt idx="202">
                  <c:v>1.0110643623430093</c:v>
                </c:pt>
                <c:pt idx="203">
                  <c:v>1.0114087314388711</c:v>
                </c:pt>
                <c:pt idx="204">
                  <c:v>1.0114457220881983</c:v>
                </c:pt>
                <c:pt idx="205">
                  <c:v>1.011626039422806</c:v>
                </c:pt>
                <c:pt idx="206">
                  <c:v>1.0178383066012366</c:v>
                </c:pt>
                <c:pt idx="207">
                  <c:v>1.0200905808959935</c:v>
                </c:pt>
                <c:pt idx="208">
                  <c:v>1.0206737760321103</c:v>
                </c:pt>
                <c:pt idx="209">
                  <c:v>1.021671742191153</c:v>
                </c:pt>
                <c:pt idx="210">
                  <c:v>1.0218187541360408</c:v>
                </c:pt>
                <c:pt idx="211">
                  <c:v>1.0219702969111595</c:v>
                </c:pt>
                <c:pt idx="212">
                  <c:v>1.021975853580118</c:v>
                </c:pt>
                <c:pt idx="213">
                  <c:v>1.0221267059093553</c:v>
                </c:pt>
                <c:pt idx="214">
                  <c:v>1.0221293360315025</c:v>
                </c:pt>
                <c:pt idx="215">
                  <c:v>1.0227386819881699</c:v>
                </c:pt>
                <c:pt idx="216">
                  <c:v>1.0228174639740735</c:v>
                </c:pt>
                <c:pt idx="217">
                  <c:v>1.0228895468731618</c:v>
                </c:pt>
                <c:pt idx="218">
                  <c:v>1.0264763778733186</c:v>
                </c:pt>
                <c:pt idx="219">
                  <c:v>1.0288329016067412</c:v>
                </c:pt>
                <c:pt idx="220">
                  <c:v>1.0301373969538388</c:v>
                </c:pt>
                <c:pt idx="221">
                  <c:v>1.0310715204115903</c:v>
                </c:pt>
                <c:pt idx="222">
                  <c:v>1.0331915591969238</c:v>
                </c:pt>
                <c:pt idx="223">
                  <c:v>1.0342246199847343</c:v>
                </c:pt>
                <c:pt idx="224">
                  <c:v>1.0343362170630344</c:v>
                </c:pt>
                <c:pt idx="225">
                  <c:v>1.0356766132024733</c:v>
                </c:pt>
                <c:pt idx="226">
                  <c:v>1.0401844900442851</c:v>
                </c:pt>
                <c:pt idx="227">
                  <c:v>1.040288806799518</c:v>
                </c:pt>
                <c:pt idx="228">
                  <c:v>1.0414692647910706</c:v>
                </c:pt>
                <c:pt idx="229">
                  <c:v>1.0436388286362697</c:v>
                </c:pt>
                <c:pt idx="230">
                  <c:v>1.0438569370789681</c:v>
                </c:pt>
                <c:pt idx="231">
                  <c:v>1.0439405938223187</c:v>
                </c:pt>
                <c:pt idx="232">
                  <c:v>1.0439546324517479</c:v>
                </c:pt>
                <c:pt idx="233">
                  <c:v>1.0442539474575765</c:v>
                </c:pt>
                <c:pt idx="234">
                  <c:v>1.0442559215399334</c:v>
                </c:pt>
                <c:pt idx="235">
                  <c:v>1.0454746117423515</c:v>
                </c:pt>
                <c:pt idx="236">
                  <c:v>1.0456305174069567</c:v>
                </c:pt>
                <c:pt idx="237">
                  <c:v>1.0457790937463236</c:v>
                </c:pt>
                <c:pt idx="238">
                  <c:v>1.0498143372873312</c:v>
                </c:pt>
                <c:pt idx="239">
                  <c:v>1.0518679243038351</c:v>
                </c:pt>
                <c:pt idx="240">
                  <c:v>1.0541012357257176</c:v>
                </c:pt>
                <c:pt idx="241">
                  <c:v>1.0550075255681701</c:v>
                </c:pt>
                <c:pt idx="242">
                  <c:v>1.0553175333598712</c:v>
                </c:pt>
                <c:pt idx="243">
                  <c:v>1.0570367283799573</c:v>
                </c:pt>
                <c:pt idx="244">
                  <c:v>1.0572229185312874</c:v>
                </c:pt>
                <c:pt idx="245">
                  <c:v>1.0576658032134825</c:v>
                </c:pt>
                <c:pt idx="246">
                  <c:v>1.0602709106249062</c:v>
                </c:pt>
                <c:pt idx="247">
                  <c:v>1.0622656686833154</c:v>
                </c:pt>
                <c:pt idx="248">
                  <c:v>1.0649929367475055</c:v>
                </c:pt>
                <c:pt idx="249">
                  <c:v>1.0654618079377125</c:v>
                </c:pt>
                <c:pt idx="250">
                  <c:v>1.065910890733478</c:v>
                </c:pt>
                <c:pt idx="251">
                  <c:v>1.065927294804762</c:v>
                </c:pt>
                <c:pt idx="252">
                  <c:v>1.0663773132697769</c:v>
                </c:pt>
                <c:pt idx="253">
                  <c:v>1.0663846706584261</c:v>
                </c:pt>
                <c:pt idx="254">
                  <c:v>1.0679152788191399</c:v>
                </c:pt>
                <c:pt idx="255">
                  <c:v>1.0682152202943129</c:v>
                </c:pt>
                <c:pt idx="256">
                  <c:v>1.0684432550963989</c:v>
                </c:pt>
                <c:pt idx="257">
                  <c:v>1.0686632676767023</c:v>
                </c:pt>
                <c:pt idx="258">
                  <c:v>1.0700211382995135</c:v>
                </c:pt>
                <c:pt idx="259">
                  <c:v>1.0703157845587306</c:v>
                </c:pt>
                <c:pt idx="260">
                  <c:v>1.0726638706294378</c:v>
                </c:pt>
                <c:pt idx="261">
                  <c:v>1.0774377034619569</c:v>
                </c:pt>
                <c:pt idx="262">
                  <c:v>1.0798466320527511</c:v>
                </c:pt>
                <c:pt idx="263">
                  <c:v>1.0801061443599913</c:v>
                </c:pt>
                <c:pt idx="264">
                  <c:v>1.0803592723642776</c:v>
                </c:pt>
                <c:pt idx="265">
                  <c:v>1.0817293219125621</c:v>
                </c:pt>
                <c:pt idx="266">
                  <c:v>1.0830616150089181</c:v>
                </c:pt>
                <c:pt idx="267">
                  <c:v>1.0864998271597177</c:v>
                </c:pt>
                <c:pt idx="268">
                  <c:v>1.0866649411719047</c:v>
                </c:pt>
                <c:pt idx="269">
                  <c:v>1.0872837309478049</c:v>
                </c:pt>
                <c:pt idx="270">
                  <c:v>1.0878820428527691</c:v>
                </c:pt>
                <c:pt idx="271">
                  <c:v>1.0884956503986212</c:v>
                </c:pt>
                <c:pt idx="272">
                  <c:v>1.088512447845513</c:v>
                </c:pt>
                <c:pt idx="273">
                  <c:v>1.0891988292634118</c:v>
                </c:pt>
                <c:pt idx="274">
                  <c:v>1.0904016501088787</c:v>
                </c:pt>
                <c:pt idx="275">
                  <c:v>1.0909547279526792</c:v>
                </c:pt>
                <c:pt idx="276">
                  <c:v>1.0912518979880919</c:v>
                </c:pt>
                <c:pt idx="277">
                  <c:v>1.0915645496154704</c:v>
                </c:pt>
                <c:pt idx="278">
                  <c:v>1.0919763509257958</c:v>
                </c:pt>
                <c:pt idx="279">
                  <c:v>1.0934593593883981</c:v>
                </c:pt>
                <c:pt idx="280">
                  <c:v>1.0955433650059845</c:v>
                </c:pt>
                <c:pt idx="281">
                  <c:v>1.0995542076175597</c:v>
                </c:pt>
                <c:pt idx="282">
                  <c:v>1.100443750820878</c:v>
                </c:pt>
                <c:pt idx="283">
                  <c:v>1.1026552749444438</c:v>
                </c:pt>
                <c:pt idx="284">
                  <c:v>1.1038580189011629</c:v>
                </c:pt>
                <c:pt idx="285">
                  <c:v>1.1039620642126409</c:v>
                </c:pt>
                <c:pt idx="286">
                  <c:v>1.1070381781871095</c:v>
                </c:pt>
                <c:pt idx="287">
                  <c:v>1.1083348477303321</c:v>
                </c:pt>
                <c:pt idx="288">
                  <c:v>1.1091035413751962</c:v>
                </c:pt>
                <c:pt idx="289">
                  <c:v>1.1093574080994069</c:v>
                </c:pt>
                <c:pt idx="290">
                  <c:v>1.1098523397639284</c:v>
                </c:pt>
                <c:pt idx="291">
                  <c:v>1.1104869606285535</c:v>
                </c:pt>
                <c:pt idx="292">
                  <c:v>1.110609710235499</c:v>
                </c:pt>
                <c:pt idx="293">
                  <c:v>1.1106407606714661</c:v>
                </c:pt>
                <c:pt idx="294">
                  <c:v>1.113173412078635</c:v>
                </c:pt>
                <c:pt idx="295">
                  <c:v>1.1136942356110455</c:v>
                </c:pt>
                <c:pt idx="296">
                  <c:v>1.1142557632806429</c:v>
                </c:pt>
                <c:pt idx="297">
                  <c:v>1.114383640704347</c:v>
                </c:pt>
                <c:pt idx="298">
                  <c:v>1.1153327287664589</c:v>
                </c:pt>
                <c:pt idx="299">
                  <c:v>1.1154326602212172</c:v>
                </c:pt>
                <c:pt idx="300">
                  <c:v>1.1205285072753501</c:v>
                </c:pt>
                <c:pt idx="301">
                  <c:v>1.1216670458266798</c:v>
                </c:pt>
                <c:pt idx="302">
                  <c:v>1.1231722582764407</c:v>
                </c:pt>
                <c:pt idx="303">
                  <c:v>1.1246535076601232</c:v>
                </c:pt>
                <c:pt idx="304">
                  <c:v>1.1248816964006523</c:v>
                </c:pt>
                <c:pt idx="305">
                  <c:v>1.1254601376854967</c:v>
                </c:pt>
                <c:pt idx="306">
                  <c:v>1.1258669074073533</c:v>
                </c:pt>
                <c:pt idx="307">
                  <c:v>1.1300063276882384</c:v>
                </c:pt>
                <c:pt idx="308">
                  <c:v>1.1305703299894778</c:v>
                </c:pt>
                <c:pt idx="309">
                  <c:v>1.1309267847494766</c:v>
                </c:pt>
                <c:pt idx="310">
                  <c:v>1.1318226366750876</c:v>
                </c:pt>
                <c:pt idx="311">
                  <c:v>1.1327207144081679</c:v>
                </c:pt>
                <c:pt idx="312">
                  <c:v>1.1327704125945837</c:v>
                </c:pt>
                <c:pt idx="313">
                  <c:v>1.1350517096062458</c:v>
                </c:pt>
                <c:pt idx="314">
                  <c:v>1.1355159908401145</c:v>
                </c:pt>
                <c:pt idx="315">
                  <c:v>1.1364312662588223</c:v>
                </c:pt>
                <c:pt idx="316">
                  <c:v>1.1368600491383185</c:v>
                </c:pt>
                <c:pt idx="317">
                  <c:v>1.1373021992772476</c:v>
                </c:pt>
                <c:pt idx="318">
                  <c:v>1.1380225967269531</c:v>
                </c:pt>
                <c:pt idx="319">
                  <c:v>1.1406107665753282</c:v>
                </c:pt>
                <c:pt idx="320">
                  <c:v>1.1440635566543953</c:v>
                </c:pt>
                <c:pt idx="321">
                  <c:v>1.1441656303732004</c:v>
                </c:pt>
                <c:pt idx="322">
                  <c:v>1.1441913918445532</c:v>
                </c:pt>
                <c:pt idx="323">
                  <c:v>1.145449911552368</c:v>
                </c:pt>
                <c:pt idx="324">
                  <c:v>1.1482590155534802</c:v>
                </c:pt>
                <c:pt idx="325">
                  <c:v>1.148740335452165</c:v>
                </c:pt>
                <c:pt idx="326">
                  <c:v>1.1506525902547262</c:v>
                </c:pt>
                <c:pt idx="327">
                  <c:v>1.1516791188123772</c:v>
                </c:pt>
                <c:pt idx="328">
                  <c:v>1.1527526688521335</c:v>
                </c:pt>
                <c:pt idx="329">
                  <c:v>1.1537929335862469</c:v>
                </c:pt>
                <c:pt idx="330">
                  <c:v>1.1548952437679088</c:v>
                </c:pt>
                <c:pt idx="331">
                  <c:v>1.1552621717203269</c:v>
                </c:pt>
                <c:pt idx="332">
                  <c:v>1.1558481134984906</c:v>
                </c:pt>
                <c:pt idx="333">
                  <c:v>1.1574905147422725</c:v>
                </c:pt>
                <c:pt idx="334">
                  <c:v>1.1590823809980446</c:v>
                </c:pt>
                <c:pt idx="335">
                  <c:v>1.1591666455662062</c:v>
                </c:pt>
                <c:pt idx="336">
                  <c:v>1.1596579808723106</c:v>
                </c:pt>
                <c:pt idx="337">
                  <c:v>1.1601772078581452</c:v>
                </c:pt>
                <c:pt idx="338">
                  <c:v>1.1606910847165561</c:v>
                </c:pt>
                <c:pt idx="339">
                  <c:v>1.1662458578779706</c:v>
                </c:pt>
                <c:pt idx="340">
                  <c:v>1.1669835486494431</c:v>
                </c:pt>
                <c:pt idx="341">
                  <c:v>1.1707315213024063</c:v>
                </c:pt>
                <c:pt idx="342">
                  <c:v>1.171055371859262</c:v>
                </c:pt>
                <c:pt idx="343">
                  <c:v>1.1716124997280395</c:v>
                </c:pt>
                <c:pt idx="344">
                  <c:v>1.1729985319799416</c:v>
                </c:pt>
                <c:pt idx="345">
                  <c:v>1.1733505987702835</c:v>
                </c:pt>
                <c:pt idx="346">
                  <c:v>1.1745737996437129</c:v>
                </c:pt>
                <c:pt idx="347">
                  <c:v>1.1757632304974062</c:v>
                </c:pt>
                <c:pt idx="348">
                  <c:v>1.1762329536278686</c:v>
                </c:pt>
                <c:pt idx="349">
                  <c:v>1.1766426871241662</c:v>
                </c:pt>
                <c:pt idx="350">
                  <c:v>1.1769228662521964</c:v>
                </c:pt>
                <c:pt idx="351">
                  <c:v>1.1784112087188192</c:v>
                </c:pt>
                <c:pt idx="352">
                  <c:v>1.1790969837851091</c:v>
                </c:pt>
                <c:pt idx="353">
                  <c:v>1.1807694616990334</c:v>
                </c:pt>
                <c:pt idx="354">
                  <c:v>1.181908630235162</c:v>
                </c:pt>
                <c:pt idx="355">
                  <c:v>1.182454023627314</c:v>
                </c:pt>
                <c:pt idx="356">
                  <c:v>1.1830474748307851</c:v>
                </c:pt>
                <c:pt idx="357">
                  <c:v>1.1869975612620616</c:v>
                </c:pt>
                <c:pt idx="358">
                  <c:v>1.1870353982705812</c:v>
                </c:pt>
                <c:pt idx="359">
                  <c:v>1.1906821225478057</c:v>
                </c:pt>
                <c:pt idx="360">
                  <c:v>1.1938523596519253</c:v>
                </c:pt>
                <c:pt idx="361">
                  <c:v>1.1944802391628051</c:v>
                </c:pt>
                <c:pt idx="362">
                  <c:v>1.195025749993641</c:v>
                </c:pt>
                <c:pt idx="363">
                  <c:v>1.1962547269323618</c:v>
                </c:pt>
                <c:pt idx="364">
                  <c:v>1.1964010041105577</c:v>
                </c:pt>
                <c:pt idx="365">
                  <c:v>1.1974276518503537</c:v>
                </c:pt>
                <c:pt idx="366">
                  <c:v>1.1977335274085654</c:v>
                </c:pt>
                <c:pt idx="367">
                  <c:v>1.198600092629154</c:v>
                </c:pt>
                <c:pt idx="368">
                  <c:v>1.1991591005445035</c:v>
                </c:pt>
                <c:pt idx="369">
                  <c:v>1.2014403603533645</c:v>
                </c:pt>
                <c:pt idx="370">
                  <c:v>1.2018314335866829</c:v>
                </c:pt>
                <c:pt idx="371">
                  <c:v>1.204655018478499</c:v>
                </c:pt>
                <c:pt idx="372">
                  <c:v>1.2052481752106663</c:v>
                </c:pt>
                <c:pt idx="373">
                  <c:v>1.2059120542932646</c:v>
                </c:pt>
                <c:pt idx="374">
                  <c:v>1.2078199054301264</c:v>
                </c:pt>
                <c:pt idx="375">
                  <c:v>1.2100557671157655</c:v>
                </c:pt>
                <c:pt idx="376">
                  <c:v>1.2141003297908268</c:v>
                </c:pt>
                <c:pt idx="377">
                  <c:v>1.2166974921847939</c:v>
                </c:pt>
                <c:pt idx="378">
                  <c:v>1.2182247756305136</c:v>
                </c:pt>
                <c:pt idx="379">
                  <c:v>1.2212887524676213</c:v>
                </c:pt>
              </c:numCache>
            </c:numRef>
          </c:xVal>
          <c:yVal>
            <c:numRef>
              <c:f>'combined, evaluated'!$B$8:$B$387</c:f>
              <c:numCache>
                <c:formatCode>0.000000</c:formatCode>
                <c:ptCount val="380"/>
                <c:pt idx="0">
                  <c:v>1.0194334099937277</c:v>
                </c:pt>
                <c:pt idx="1">
                  <c:v>1.0108978004580458</c:v>
                </c:pt>
                <c:pt idx="2">
                  <c:v>1.0155487201115481</c:v>
                </c:pt>
                <c:pt idx="3">
                  <c:v>1.0103240253533547</c:v>
                </c:pt>
                <c:pt idx="4">
                  <c:v>1.0147631982992795</c:v>
                </c:pt>
                <c:pt idx="5">
                  <c:v>1.0106364504645307</c:v>
                </c:pt>
                <c:pt idx="6">
                  <c:v>1.0123144205317067</c:v>
                </c:pt>
                <c:pt idx="7">
                  <c:v>1.0179318589360431</c:v>
                </c:pt>
                <c:pt idx="8">
                  <c:v>1.0187359398348084</c:v>
                </c:pt>
                <c:pt idx="9">
                  <c:v>1.01637561560463</c:v>
                </c:pt>
                <c:pt idx="10">
                  <c:v>1.0134661284144151</c:v>
                </c:pt>
                <c:pt idx="11">
                  <c:v>1.0102350383474368</c:v>
                </c:pt>
                <c:pt idx="12">
                  <c:v>1.0128406873544407</c:v>
                </c:pt>
                <c:pt idx="13">
                  <c:v>1.026372545310076</c:v>
                </c:pt>
                <c:pt idx="14">
                  <c:v>1.0163971937649545</c:v>
                </c:pt>
                <c:pt idx="15">
                  <c:v>1.0094859772510203</c:v>
                </c:pt>
                <c:pt idx="16">
                  <c:v>1.0161386730424389</c:v>
                </c:pt>
                <c:pt idx="17">
                  <c:v>1.0088842435327934</c:v>
                </c:pt>
                <c:pt idx="18">
                  <c:v>1.0136048766409629</c:v>
                </c:pt>
                <c:pt idx="19">
                  <c:v>1.0120467698122122</c:v>
                </c:pt>
                <c:pt idx="20">
                  <c:v>1.0162564245718322</c:v>
                </c:pt>
                <c:pt idx="21">
                  <c:v>1.0119338774788578</c:v>
                </c:pt>
                <c:pt idx="22">
                  <c:v>1.0080298787546813</c:v>
                </c:pt>
                <c:pt idx="23">
                  <c:v>1.0105880998964207</c:v>
                </c:pt>
                <c:pt idx="24">
                  <c:v>1.0241212304665328</c:v>
                </c:pt>
                <c:pt idx="25">
                  <c:v>1.0149432157800358</c:v>
                </c:pt>
                <c:pt idx="26">
                  <c:v>1.0087696448727967</c:v>
                </c:pt>
                <c:pt idx="27">
                  <c:v>1.010475292453664</c:v>
                </c:pt>
                <c:pt idx="28">
                  <c:v>1.0139903775103039</c:v>
                </c:pt>
                <c:pt idx="29">
                  <c:v>1.0134283555855119</c:v>
                </c:pt>
                <c:pt idx="30">
                  <c:v>1.0083550192036805</c:v>
                </c:pt>
                <c:pt idx="31">
                  <c:v>1.0090200253193693</c:v>
                </c:pt>
                <c:pt idx="32">
                  <c:v>1.0217374853380756</c:v>
                </c:pt>
                <c:pt idx="33">
                  <c:v>1.0096256052911303</c:v>
                </c:pt>
                <c:pt idx="34">
                  <c:v>1.0137477585176331</c:v>
                </c:pt>
                <c:pt idx="35">
                  <c:v>1.013057239761191</c:v>
                </c:pt>
                <c:pt idx="36">
                  <c:v>1.0073803941998785</c:v>
                </c:pt>
                <c:pt idx="37">
                  <c:v>1.0072088412056748</c:v>
                </c:pt>
                <c:pt idx="38">
                  <c:v>1.0093408374340691</c:v>
                </c:pt>
                <c:pt idx="39">
                  <c:v>1.0111311398181737</c:v>
                </c:pt>
                <c:pt idx="40">
                  <c:v>1.0068824397960205</c:v>
                </c:pt>
                <c:pt idx="41">
                  <c:v>1.0089538616478881</c:v>
                </c:pt>
                <c:pt idx="42">
                  <c:v>1.0119706399119854</c:v>
                </c:pt>
                <c:pt idx="43">
                  <c:v>1.0193915774338793</c:v>
                </c:pt>
                <c:pt idx="44">
                  <c:v>1.007768442858787</c:v>
                </c:pt>
                <c:pt idx="45">
                  <c:v>1.0125523012552302</c:v>
                </c:pt>
                <c:pt idx="46">
                  <c:v>1.0082505819606917</c:v>
                </c:pt>
                <c:pt idx="47">
                  <c:v>1.0058174871928454</c:v>
                </c:pt>
                <c:pt idx="48">
                  <c:v>1.0116267998331243</c:v>
                </c:pt>
                <c:pt idx="49">
                  <c:v>1.0078687846935162</c:v>
                </c:pt>
                <c:pt idx="50">
                  <c:v>1.0102628943003991</c:v>
                </c:pt>
                <c:pt idx="51">
                  <c:v>1.0064750000599241</c:v>
                </c:pt>
                <c:pt idx="52">
                  <c:v>1.0113568439928273</c:v>
                </c:pt>
                <c:pt idx="53">
                  <c:v>1.0172348556509894</c:v>
                </c:pt>
                <c:pt idx="54">
                  <c:v>1.0107794968290471</c:v>
                </c:pt>
                <c:pt idx="55">
                  <c:v>1.00741079058255</c:v>
                </c:pt>
                <c:pt idx="56">
                  <c:v>1.0057486281682779</c:v>
                </c:pt>
                <c:pt idx="57">
                  <c:v>1.0063586143399703</c:v>
                </c:pt>
                <c:pt idx="58">
                  <c:v>1.0088344847023709</c:v>
                </c:pt>
                <c:pt idx="59">
                  <c:v>1.0049057914387429</c:v>
                </c:pt>
                <c:pt idx="60">
                  <c:v>1.0057357321560076</c:v>
                </c:pt>
                <c:pt idx="61">
                  <c:v>1.0085551486888125</c:v>
                </c:pt>
                <c:pt idx="62">
                  <c:v>1.010759115361626</c:v>
                </c:pt>
                <c:pt idx="63">
                  <c:v>1.0064531337478269</c:v>
                </c:pt>
                <c:pt idx="64">
                  <c:v>1.0059797318562345</c:v>
                </c:pt>
                <c:pt idx="65">
                  <c:v>1.0154186688864504</c:v>
                </c:pt>
                <c:pt idx="66">
                  <c:v>1.0060972008976026</c:v>
                </c:pt>
                <c:pt idx="67">
                  <c:v>1.0040375097681689</c:v>
                </c:pt>
                <c:pt idx="68">
                  <c:v>1.0054235239958569</c:v>
                </c:pt>
                <c:pt idx="69">
                  <c:v>1.0082535808739423</c:v>
                </c:pt>
                <c:pt idx="70">
                  <c:v>1.0070937125404358</c:v>
                </c:pt>
                <c:pt idx="71">
                  <c:v>1.0073107416767406</c:v>
                </c:pt>
                <c:pt idx="72">
                  <c:v>1.0095636580992229</c:v>
                </c:pt>
                <c:pt idx="73">
                  <c:v>1.0056428087338303</c:v>
                </c:pt>
                <c:pt idx="74">
                  <c:v>1.013526807673389</c:v>
                </c:pt>
                <c:pt idx="75">
                  <c:v>1.0080470183752641</c:v>
                </c:pt>
                <c:pt idx="76">
                  <c:v>1.0041808204860203</c:v>
                </c:pt>
                <c:pt idx="77">
                  <c:v>1.0072441287613809</c:v>
                </c:pt>
                <c:pt idx="78">
                  <c:v>1.0045882931973471</c:v>
                </c:pt>
                <c:pt idx="79">
                  <c:v>1.0030823999305376</c:v>
                </c:pt>
                <c:pt idx="80">
                  <c:v>1.0057800620699846</c:v>
                </c:pt>
                <c:pt idx="81">
                  <c:v>1.0043301875935091</c:v>
                </c:pt>
                <c:pt idx="82">
                  <c:v>1.0083682008368202</c:v>
                </c:pt>
                <c:pt idx="83">
                  <c:v>1.0044880122829811</c:v>
                </c:pt>
                <c:pt idx="84">
                  <c:v>1.0049798155405603</c:v>
                </c:pt>
                <c:pt idx="85">
                  <c:v>1.0118998070301561</c:v>
                </c:pt>
                <c:pt idx="86">
                  <c:v>1.0023443605105498</c:v>
                </c:pt>
                <c:pt idx="87">
                  <c:v>1.0068779840616187</c:v>
                </c:pt>
                <c:pt idx="88">
                  <c:v>1.0034619500220305</c:v>
                </c:pt>
                <c:pt idx="89">
                  <c:v>1.0071727435744173</c:v>
                </c:pt>
                <c:pt idx="90">
                  <c:v>1.0048440861097883</c:v>
                </c:pt>
                <c:pt idx="91">
                  <c:v>1.0041694905265639</c:v>
                </c:pt>
                <c:pt idx="92">
                  <c:v>1.0062664641498007</c:v>
                </c:pt>
                <c:pt idx="93">
                  <c:v>1.0043016162873437</c:v>
                </c:pt>
                <c:pt idx="94">
                  <c:v>1.0033950972493959</c:v>
                </c:pt>
                <c:pt idx="95">
                  <c:v>1.0101592947141398</c:v>
                </c:pt>
                <c:pt idx="96">
                  <c:v>1.0060730132181104</c:v>
                </c:pt>
                <c:pt idx="97">
                  <c:v>1.0031663566916182</c:v>
                </c:pt>
                <c:pt idx="98">
                  <c:v>1.0047703919385917</c:v>
                </c:pt>
                <c:pt idx="99">
                  <c:v>1.0032036140309437</c:v>
                </c:pt>
                <c:pt idx="100">
                  <c:v>1.0016497351740905</c:v>
                </c:pt>
                <c:pt idx="101">
                  <c:v>1.0036390959719479</c:v>
                </c:pt>
                <c:pt idx="102">
                  <c:v>1.006575014943216</c:v>
                </c:pt>
                <c:pt idx="103">
                  <c:v>1.0038588482569499</c:v>
                </c:pt>
                <c:pt idx="104">
                  <c:v>1.0087971546407355</c:v>
                </c:pt>
                <c:pt idx="105">
                  <c:v>1.0027621130164577</c:v>
                </c:pt>
                <c:pt idx="106">
                  <c:v>1.0013024225058611</c:v>
                </c:pt>
                <c:pt idx="107">
                  <c:v>1.005895146448442</c:v>
                </c:pt>
                <c:pt idx="108">
                  <c:v>1.0059772863120144</c:v>
                </c:pt>
                <c:pt idx="109">
                  <c:v>1.0025635736806435</c:v>
                </c:pt>
                <c:pt idx="110">
                  <c:v>1.0023645708468119</c:v>
                </c:pt>
                <c:pt idx="111">
                  <c:v>1.0060579282396773</c:v>
                </c:pt>
                <c:pt idx="112">
                  <c:v>1.0022440061414906</c:v>
                </c:pt>
                <c:pt idx="113">
                  <c:v>1.0073215028945475</c:v>
                </c:pt>
                <c:pt idx="114">
                  <c:v>1.0034921132715402</c:v>
                </c:pt>
                <c:pt idx="115">
                  <c:v>1.0021098542993858</c:v>
                </c:pt>
                <c:pt idx="116">
                  <c:v>1.0022594875420772</c:v>
                </c:pt>
                <c:pt idx="117">
                  <c:v>1.0024737368227892</c:v>
                </c:pt>
                <c:pt idx="118">
                  <c:v>1.0018568641027255</c:v>
                </c:pt>
                <c:pt idx="119">
                  <c:v>1.0006077971694018</c:v>
                </c:pt>
                <c:pt idx="120">
                  <c:v>1.001985268730579</c:v>
                </c:pt>
                <c:pt idx="121">
                  <c:v>1.0047818290496116</c:v>
                </c:pt>
                <c:pt idx="122">
                  <c:v>1.0020479123081003</c:v>
                </c:pt>
                <c:pt idx="123">
                  <c:v>1.0024138327394538</c:v>
                </c:pt>
                <c:pt idx="124">
                  <c:v>1.0058458511483597</c:v>
                </c:pt>
                <c:pt idx="125">
                  <c:v>1.00418410041841</c:v>
                </c:pt>
                <c:pt idx="126">
                  <c:v>1.0003473126682296</c:v>
                </c:pt>
                <c:pt idx="127">
                  <c:v>1.001709049120429</c:v>
                </c:pt>
                <c:pt idx="128">
                  <c:v>1.0015105305558751</c:v>
                </c:pt>
                <c:pt idx="129">
                  <c:v>1.0019192157789065</c:v>
                </c:pt>
                <c:pt idx="130">
                  <c:v>1.0028050649023614</c:v>
                </c:pt>
                <c:pt idx="131">
                  <c:v>1.001264388577809</c:v>
                </c:pt>
                <c:pt idx="132">
                  <c:v>1.005012851724576</c:v>
                </c:pt>
                <c:pt idx="133">
                  <c:v>1.0047107344205228</c:v>
                </c:pt>
                <c:pt idx="134">
                  <c:v>1.0024293214393569</c:v>
                </c:pt>
                <c:pt idx="135">
                  <c:v>1.0013679890560874</c:v>
                </c:pt>
                <c:pt idx="136">
                  <c:v>1.00159035594099</c:v>
                </c:pt>
                <c:pt idx="137">
                  <c:v>1.0011474389586608</c:v>
                </c:pt>
                <c:pt idx="138">
                  <c:v>1.0029886431560073</c:v>
                </c:pt>
                <c:pt idx="139">
                  <c:v>0.99978292958235659</c:v>
                </c:pt>
                <c:pt idx="140">
                  <c:v>1.0011786545658132</c:v>
                </c:pt>
                <c:pt idx="141">
                  <c:v>1.0005979731856234</c:v>
                </c:pt>
                <c:pt idx="142">
                  <c:v>1.0009523965910769</c:v>
                </c:pt>
                <c:pt idx="143">
                  <c:v>1.0008919323282313</c:v>
                </c:pt>
                <c:pt idx="144">
                  <c:v>1.0036323735290777</c:v>
                </c:pt>
                <c:pt idx="145">
                  <c:v>1.0006348175268691</c:v>
                </c:pt>
                <c:pt idx="146">
                  <c:v>1.0023909145248058</c:v>
                </c:pt>
                <c:pt idx="147">
                  <c:v>1.0010018563809411</c:v>
                </c:pt>
                <c:pt idx="148">
                  <c:v>0.9998914647911783</c:v>
                </c:pt>
                <c:pt idx="149">
                  <c:v>1.0004269364028964</c:v>
                </c:pt>
                <c:pt idx="150">
                  <c:v>1.0022978899521646</c:v>
                </c:pt>
                <c:pt idx="151">
                  <c:v>1.0027999545953308</c:v>
                </c:pt>
                <c:pt idx="152">
                  <c:v>1.0009112133249702</c:v>
                </c:pt>
                <c:pt idx="153">
                  <c:v>1.000676309196268</c:v>
                </c:pt>
                <c:pt idx="154">
                  <c:v>1.000764220451291</c:v>
                </c:pt>
                <c:pt idx="155">
                  <c:v>1.00159035594099</c:v>
                </c:pt>
                <c:pt idx="156">
                  <c:v>1.0001908741671195</c:v>
                </c:pt>
                <c:pt idx="157">
                  <c:v>1.0007336862699965</c:v>
                </c:pt>
                <c:pt idx="158">
                  <c:v>1.0017931858936044</c:v>
                </c:pt>
                <c:pt idx="159">
                  <c:v>1.0006629931932698</c:v>
                </c:pt>
                <c:pt idx="160">
                  <c:v>0.9998914647911783</c:v>
                </c:pt>
                <c:pt idx="161">
                  <c:v>1.000324790362584</c:v>
                </c:pt>
                <c:pt idx="162">
                  <c:v>1.0002955713558515</c:v>
                </c:pt>
                <c:pt idx="163">
                  <c:v>1.0018729426009307</c:v>
                </c:pt>
                <c:pt idx="164">
                  <c:v>1.0005977286312016</c:v>
                </c:pt>
                <c:pt idx="165">
                  <c:v>1.0004714618263253</c:v>
                </c:pt>
                <c:pt idx="166">
                  <c:v>1.0000157361364637</c:v>
                </c:pt>
                <c:pt idx="167">
                  <c:v>1.0007336862699965</c:v>
                </c:pt>
                <c:pt idx="168">
                  <c:v>1.0005209690023444</c:v>
                </c:pt>
                <c:pt idx="169">
                  <c:v>1.0001313650470451</c:v>
                </c:pt>
                <c:pt idx="170">
                  <c:v>1.0006272057066932</c:v>
                </c:pt>
                <c:pt idx="171">
                  <c:v>1</c:v>
                </c:pt>
                <c:pt idx="172">
                  <c:v>1.0014017841995806</c:v>
                </c:pt>
                <c:pt idx="173">
                  <c:v>1.0016270006432328</c:v>
                </c:pt>
                <c:pt idx="174">
                  <c:v>1.0001075946448608</c:v>
                </c:pt>
                <c:pt idx="175">
                  <c:v>1</c:v>
                </c:pt>
                <c:pt idx="176">
                  <c:v>1</c:v>
                </c:pt>
                <c:pt idx="177">
                  <c:v>1.0005977286312016</c:v>
                </c:pt>
                <c:pt idx="178">
                  <c:v>1.0003535963697439</c:v>
                </c:pt>
                <c:pt idx="179">
                  <c:v>1</c:v>
                </c:pt>
                <c:pt idx="180">
                  <c:v>1.0007336862699965</c:v>
                </c:pt>
                <c:pt idx="181">
                  <c:v>1</c:v>
                </c:pt>
                <c:pt idx="182">
                  <c:v>1.0002387774594079</c:v>
                </c:pt>
                <c:pt idx="183">
                  <c:v>1</c:v>
                </c:pt>
                <c:pt idx="184">
                  <c:v>1.0003783722426123</c:v>
                </c:pt>
                <c:pt idx="185">
                  <c:v>1.0002062645490173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1.0000589327282907</c:v>
                </c:pt>
                <c:pt idx="201">
                  <c:v>1.0005977286312016</c:v>
                </c:pt>
                <c:pt idx="202">
                  <c:v>1.0002081047334366</c:v>
                </c:pt>
                <c:pt idx="203">
                  <c:v>1.000303898584701</c:v>
                </c:pt>
                <c:pt idx="204">
                  <c:v>1.0002134682014483</c:v>
                </c:pt>
                <c:pt idx="205">
                  <c:v>1.0001007020370585</c:v>
                </c:pt>
                <c:pt idx="206">
                  <c:v>1</c:v>
                </c:pt>
                <c:pt idx="207">
                  <c:v>1.0002799304593806</c:v>
                </c:pt>
                <c:pt idx="208">
                  <c:v>1.0005977286312016</c:v>
                </c:pt>
                <c:pt idx="209">
                  <c:v>1.0028996784391906</c:v>
                </c:pt>
                <c:pt idx="210">
                  <c:v>1.0012368684113946</c:v>
                </c:pt>
                <c:pt idx="211">
                  <c:v>1.0006455678691648</c:v>
                </c:pt>
                <c:pt idx="212">
                  <c:v>1.0019650488161473</c:v>
                </c:pt>
                <c:pt idx="213">
                  <c:v>1.0006074755499801</c:v>
                </c:pt>
                <c:pt idx="214">
                  <c:v>1.000340535018351</c:v>
                </c:pt>
                <c:pt idx="215">
                  <c:v>1.0010442775269399</c:v>
                </c:pt>
                <c:pt idx="216">
                  <c:v>1.0005860901276376</c:v>
                </c:pt>
                <c:pt idx="217">
                  <c:v>1.0006404046043449</c:v>
                </c:pt>
                <c:pt idx="218">
                  <c:v>1.0007336862699965</c:v>
                </c:pt>
                <c:pt idx="219">
                  <c:v>1.0001101529552463</c:v>
                </c:pt>
                <c:pt idx="220">
                  <c:v>1.0002651972773078</c:v>
                </c:pt>
                <c:pt idx="221">
                  <c:v>1.0011954572624031</c:v>
                </c:pt>
                <c:pt idx="222">
                  <c:v>1.000832418933747</c:v>
                </c:pt>
                <c:pt idx="223">
                  <c:v>1.0011070591299818</c:v>
                </c:pt>
                <c:pt idx="224">
                  <c:v>1.0007553490205094</c:v>
                </c:pt>
                <c:pt idx="225">
                  <c:v>1</c:v>
                </c:pt>
                <c:pt idx="226">
                  <c:v>1.0002062645490173</c:v>
                </c:pt>
                <c:pt idx="227">
                  <c:v>1.0007336862699965</c:v>
                </c:pt>
                <c:pt idx="228">
                  <c:v>1.0011954572624031</c:v>
                </c:pt>
                <c:pt idx="229">
                  <c:v>1.0028272243523846</c:v>
                </c:pt>
                <c:pt idx="230">
                  <c:v>1.001567947181242</c:v>
                </c:pt>
                <c:pt idx="231">
                  <c:v>1.0009990931308506</c:v>
                </c:pt>
                <c:pt idx="232">
                  <c:v>1.0047488157715057</c:v>
                </c:pt>
                <c:pt idx="233">
                  <c:v>1.0013665296071734</c:v>
                </c:pt>
                <c:pt idx="234">
                  <c:v>1.0010405236671838</c:v>
                </c:pt>
                <c:pt idx="235">
                  <c:v>1.0010442775269399</c:v>
                </c:pt>
                <c:pt idx="236">
                  <c:v>1.0018016844664408</c:v>
                </c:pt>
                <c:pt idx="237">
                  <c:v>1.0012808092086898</c:v>
                </c:pt>
                <c:pt idx="238">
                  <c:v>1.0008545245602145</c:v>
                </c:pt>
                <c:pt idx="239">
                  <c:v>1.0017931858936044</c:v>
                </c:pt>
                <c:pt idx="240">
                  <c:v>1.0008919323282313</c:v>
                </c:pt>
                <c:pt idx="241">
                  <c:v>1.0014910830282273</c:v>
                </c:pt>
                <c:pt idx="242">
                  <c:v>1.001608082031102</c:v>
                </c:pt>
                <c:pt idx="243">
                  <c:v>1.0024528957193715</c:v>
                </c:pt>
                <c:pt idx="244">
                  <c:v>1.0017077456115864</c:v>
                </c:pt>
                <c:pt idx="245">
                  <c:v>1.0010071127336815</c:v>
                </c:pt>
                <c:pt idx="246">
                  <c:v>1.0009723900167957</c:v>
                </c:pt>
                <c:pt idx="247">
                  <c:v>1.0023909145248058</c:v>
                </c:pt>
                <c:pt idx="248">
                  <c:v>1.0015291872928995</c:v>
                </c:pt>
                <c:pt idx="249">
                  <c:v>1.0053002852907957</c:v>
                </c:pt>
                <c:pt idx="250">
                  <c:v>1.0020135569252526</c:v>
                </c:pt>
                <c:pt idx="251">
                  <c:v>1.005895146448442</c:v>
                </c:pt>
                <c:pt idx="252">
                  <c:v>1.0024215823527185</c:v>
                </c:pt>
                <c:pt idx="253">
                  <c:v>1.0030367969893372</c:v>
                </c:pt>
                <c:pt idx="254">
                  <c:v>1.0015105305558751</c:v>
                </c:pt>
                <c:pt idx="255">
                  <c:v>1.002715760760573</c:v>
                </c:pt>
                <c:pt idx="256">
                  <c:v>1.0030606928887731</c:v>
                </c:pt>
                <c:pt idx="257">
                  <c:v>1.0025287771556184</c:v>
                </c:pt>
                <c:pt idx="258">
                  <c:v>1.001417267036731</c:v>
                </c:pt>
                <c:pt idx="259">
                  <c:v>1.0011639213837404</c:v>
                </c:pt>
                <c:pt idx="260">
                  <c:v>1.0023909145248058</c:v>
                </c:pt>
                <c:pt idx="261">
                  <c:v>1.0031594082258124</c:v>
                </c:pt>
                <c:pt idx="262">
                  <c:v>1.0041243379352263</c:v>
                </c:pt>
                <c:pt idx="263">
                  <c:v>1.0030542373437987</c:v>
                </c:pt>
                <c:pt idx="264">
                  <c:v>1.0015175177534843</c:v>
                </c:pt>
                <c:pt idx="265">
                  <c:v>1.001985268730579</c:v>
                </c:pt>
                <c:pt idx="266">
                  <c:v>1.0029886431560073</c:v>
                </c:pt>
                <c:pt idx="267">
                  <c:v>1.0019040725121167</c:v>
                </c:pt>
                <c:pt idx="268">
                  <c:v>1.0045882931973471</c:v>
                </c:pt>
                <c:pt idx="269">
                  <c:v>1.0074205345839897</c:v>
                </c:pt>
                <c:pt idx="270">
                  <c:v>1.00338154598134</c:v>
                </c:pt>
                <c:pt idx="271">
                  <c:v>1.0042188505051268</c:v>
                </c:pt>
                <c:pt idx="272">
                  <c:v>1.0039474295537436</c:v>
                </c:pt>
                <c:pt idx="273">
                  <c:v>1.0017568205976144</c:v>
                </c:pt>
                <c:pt idx="274">
                  <c:v>1.0019889795798096</c:v>
                </c:pt>
                <c:pt idx="275">
                  <c:v>1.0039685741976361</c:v>
                </c:pt>
                <c:pt idx="276">
                  <c:v>1.004927498480507</c:v>
                </c:pt>
                <c:pt idx="277">
                  <c:v>1.0078601952645894</c:v>
                </c:pt>
                <c:pt idx="278">
                  <c:v>1.0042857846598465</c:v>
                </c:pt>
                <c:pt idx="279">
                  <c:v>1.0035863717872087</c:v>
                </c:pt>
                <c:pt idx="280">
                  <c:v>1.0024600069052825</c:v>
                </c:pt>
                <c:pt idx="281">
                  <c:v>1.0051836997237882</c:v>
                </c:pt>
                <c:pt idx="282">
                  <c:v>1.0024899077702802</c:v>
                </c:pt>
                <c:pt idx="283">
                  <c:v>1.0059911435269602</c:v>
                </c:pt>
                <c:pt idx="284">
                  <c:v>1.00418410041841</c:v>
                </c:pt>
                <c:pt idx="285">
                  <c:v>1.0047291416936239</c:v>
                </c:pt>
                <c:pt idx="286">
                  <c:v>1.0022440061414906</c:v>
                </c:pt>
                <c:pt idx="287">
                  <c:v>1.0068824397960205</c:v>
                </c:pt>
                <c:pt idx="288">
                  <c:v>1.0090108905249797</c:v>
                </c:pt>
                <c:pt idx="289">
                  <c:v>1.0030786051329268</c:v>
                </c:pt>
                <c:pt idx="290">
                  <c:v>1.0047034230467728</c:v>
                </c:pt>
                <c:pt idx="291">
                  <c:v>1.0028729705041695</c:v>
                </c:pt>
                <c:pt idx="292">
                  <c:v>1.0065647584093231</c:v>
                </c:pt>
                <c:pt idx="293">
                  <c:v>1.0050102213859269</c:v>
                </c:pt>
                <c:pt idx="294">
                  <c:v>1.0096291776862663</c:v>
                </c:pt>
                <c:pt idx="295">
                  <c:v>1.0052221866228608</c:v>
                </c:pt>
                <c:pt idx="296">
                  <c:v>1.00418410041841</c:v>
                </c:pt>
                <c:pt idx="297">
                  <c:v>1.0069462533645916</c:v>
                </c:pt>
                <c:pt idx="298">
                  <c:v>1.0035878391137407</c:v>
                </c:pt>
                <c:pt idx="299">
                  <c:v>1.0057472208082234</c:v>
                </c:pt>
                <c:pt idx="300">
                  <c:v>1.0034475646050034</c:v>
                </c:pt>
                <c:pt idx="301">
                  <c:v>1.0076998751371598</c:v>
                </c:pt>
                <c:pt idx="302">
                  <c:v>1.003711589365865</c:v>
                </c:pt>
                <c:pt idx="303">
                  <c:v>1.0047818290496116</c:v>
                </c:pt>
                <c:pt idx="304">
                  <c:v>1.0035284043935278</c:v>
                </c:pt>
                <c:pt idx="305">
                  <c:v>1.0084223322045671</c:v>
                </c:pt>
                <c:pt idx="306">
                  <c:v>1.0063712047816877</c:v>
                </c:pt>
                <c:pt idx="307">
                  <c:v>1.0097499402147005</c:v>
                </c:pt>
                <c:pt idx="308">
                  <c:v>1.003992692341692</c:v>
                </c:pt>
                <c:pt idx="309">
                  <c:v>1.0114846273477689</c:v>
                </c:pt>
                <c:pt idx="310">
                  <c:v>1.0072549531963293</c:v>
                </c:pt>
                <c:pt idx="311">
                  <c:v>1.0093079571682619</c:v>
                </c:pt>
                <c:pt idx="312">
                  <c:v>1.0063767509931005</c:v>
                </c:pt>
                <c:pt idx="313">
                  <c:v>1.0053795576808131</c:v>
                </c:pt>
                <c:pt idx="314">
                  <c:v>1.0117902928968843</c:v>
                </c:pt>
                <c:pt idx="315">
                  <c:v>1.0056320675496553</c:v>
                </c:pt>
                <c:pt idx="316">
                  <c:v>1.0100069462533645</c:v>
                </c:pt>
                <c:pt idx="317">
                  <c:v>1.0077341171447807</c:v>
                </c:pt>
                <c:pt idx="318">
                  <c:v>1.0044884336517437</c:v>
                </c:pt>
                <c:pt idx="319">
                  <c:v>1.0046851518991071</c:v>
                </c:pt>
                <c:pt idx="320">
                  <c:v>1.004753749852368</c:v>
                </c:pt>
                <c:pt idx="321">
                  <c:v>1.0051771888965819</c:v>
                </c:pt>
                <c:pt idx="322">
                  <c:v>1.0112187369934542</c:v>
                </c:pt>
                <c:pt idx="323">
                  <c:v>1.0059772863120144</c:v>
                </c:pt>
                <c:pt idx="324">
                  <c:v>1.0117218025527481</c:v>
                </c:pt>
                <c:pt idx="325">
                  <c:v>1.0087850375211416</c:v>
                </c:pt>
                <c:pt idx="326">
                  <c:v>1.0052155464537231</c:v>
                </c:pt>
                <c:pt idx="327">
                  <c:v>1.0130006516049153</c:v>
                </c:pt>
                <c:pt idx="328">
                  <c:v>1.0148417450523575</c:v>
                </c:pt>
                <c:pt idx="329">
                  <c:v>1.0100216726356077</c:v>
                </c:pt>
                <c:pt idx="330">
                  <c:v>1.0065283295003133</c:v>
                </c:pt>
                <c:pt idx="331">
                  <c:v>1.0137159937946951</c:v>
                </c:pt>
                <c:pt idx="332">
                  <c:v>1.0059772863120144</c:v>
                </c:pt>
                <c:pt idx="333">
                  <c:v>1.0134283555855119</c:v>
                </c:pt>
                <c:pt idx="334">
                  <c:v>1.0058905161214127</c:v>
                </c:pt>
                <c:pt idx="335">
                  <c:v>1.0054307225329844</c:v>
                </c:pt>
                <c:pt idx="336">
                  <c:v>1.0134366588521317</c:v>
                </c:pt>
                <c:pt idx="337">
                  <c:v>1.0099837435754282</c:v>
                </c:pt>
                <c:pt idx="338">
                  <c:v>1.0061290037422281</c:v>
                </c:pt>
                <c:pt idx="339">
                  <c:v>1.006575014943216</c:v>
                </c:pt>
                <c:pt idx="340">
                  <c:v>1.0150402966438381</c:v>
                </c:pt>
                <c:pt idx="341">
                  <c:v>1.0068361964817161</c:v>
                </c:pt>
                <c:pt idx="342">
                  <c:v>1.0153902926109231</c:v>
                </c:pt>
                <c:pt idx="343">
                  <c:v>1.0113466559385211</c:v>
                </c:pt>
                <c:pt idx="344">
                  <c:v>1.0074431925473657</c:v>
                </c:pt>
                <c:pt idx="345">
                  <c:v>1.0158681520235953</c:v>
                </c:pt>
                <c:pt idx="346">
                  <c:v>1.0167855885229427</c:v>
                </c:pt>
                <c:pt idx="347">
                  <c:v>1.0125732027851642</c:v>
                </c:pt>
                <c:pt idx="348">
                  <c:v>1.0074546425999487</c:v>
                </c:pt>
                <c:pt idx="349">
                  <c:v>1.0071727435744173</c:v>
                </c:pt>
                <c:pt idx="350">
                  <c:v>1.0174429603844259</c:v>
                </c:pt>
                <c:pt idx="351">
                  <c:v>1.0069091768040628</c:v>
                </c:pt>
                <c:pt idx="352">
                  <c:v>1.0145414865215316</c:v>
                </c:pt>
                <c:pt idx="353">
                  <c:v>1.007808586498512</c:v>
                </c:pt>
                <c:pt idx="354">
                  <c:v>1.0075200765750254</c:v>
                </c:pt>
                <c:pt idx="355">
                  <c:v>1.0171485629938353</c:v>
                </c:pt>
                <c:pt idx="356">
                  <c:v>1.0127588301942561</c:v>
                </c:pt>
                <c:pt idx="357">
                  <c:v>1.0196753566158385</c:v>
                </c:pt>
                <c:pt idx="358">
                  <c:v>1.0095636580992229</c:v>
                </c:pt>
                <c:pt idx="359">
                  <c:v>1.0091787724312697</c:v>
                </c:pt>
                <c:pt idx="360">
                  <c:v>1.0189502474602761</c:v>
                </c:pt>
                <c:pt idx="361">
                  <c:v>1.0144008932823199</c:v>
                </c:pt>
                <c:pt idx="362">
                  <c:v>1.0198830914009358</c:v>
                </c:pt>
                <c:pt idx="363">
                  <c:v>1.0083412070390929</c:v>
                </c:pt>
                <c:pt idx="364">
                  <c:v>1.0204961937571264</c:v>
                </c:pt>
                <c:pt idx="365">
                  <c:v>1.0125523012552302</c:v>
                </c:pt>
                <c:pt idx="366">
                  <c:v>1.0150017676263083</c:v>
                </c:pt>
                <c:pt idx="367">
                  <c:v>1.0221158575806879</c:v>
                </c:pt>
                <c:pt idx="368">
                  <c:v>1.0104757590540572</c:v>
                </c:pt>
                <c:pt idx="369">
                  <c:v>1.0169218453042412</c:v>
                </c:pt>
                <c:pt idx="370">
                  <c:v>1.0095833071064391</c:v>
                </c:pt>
                <c:pt idx="371">
                  <c:v>1.0110707799642533</c:v>
                </c:pt>
                <c:pt idx="372">
                  <c:v>1.0211426586784753</c:v>
                </c:pt>
                <c:pt idx="373">
                  <c:v>1.0161579007865482</c:v>
                </c:pt>
                <c:pt idx="374">
                  <c:v>1.0149432157800358</c:v>
                </c:pt>
                <c:pt idx="375">
                  <c:v>1.0259941730674638</c:v>
                </c:pt>
                <c:pt idx="376">
                  <c:v>1.0101127908350065</c:v>
                </c:pt>
                <c:pt idx="377">
                  <c:v>1.0227505918196158</c:v>
                </c:pt>
                <c:pt idx="378">
                  <c:v>1.0231463364025244</c:v>
                </c:pt>
                <c:pt idx="379">
                  <c:v>1.0118422886612306</c:v>
                </c:pt>
              </c:numCache>
            </c:numRef>
          </c:yVal>
        </c:ser>
        <c:axId val="95213440"/>
        <c:axId val="95219712"/>
      </c:scatterChart>
      <c:valAx>
        <c:axId val="95213440"/>
        <c:scaling>
          <c:orientation val="minMax"/>
          <c:max val="1.1500000000000001"/>
          <c:min val="0.8500000000000003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relative </a:t>
                </a:r>
                <a:r>
                  <a:rPr lang="de-DE" baseline="0"/>
                  <a:t>thrust</a:t>
                </a:r>
                <a:endParaRPr lang="de-DE"/>
              </a:p>
            </c:rich>
          </c:tx>
          <c:layout/>
        </c:title>
        <c:numFmt formatCode="0%" sourceLinked="0"/>
        <c:tickLblPos val="nextTo"/>
        <c:crossAx val="95219712"/>
        <c:crosses val="autoZero"/>
        <c:crossBetween val="midCat"/>
      </c:valAx>
      <c:valAx>
        <c:axId val="95219712"/>
        <c:scaling>
          <c:orientation val="minMax"/>
          <c:max val="1.0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relative TSFC</a:t>
                </a:r>
              </a:p>
            </c:rich>
          </c:tx>
          <c:layout/>
        </c:title>
        <c:numFmt formatCode="0.0%" sourceLinked="0"/>
        <c:tickLblPos val="nextTo"/>
        <c:crossAx val="95213440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879305625538771E-2"/>
          <c:y val="2.3468740497167396E-2"/>
          <c:w val="0.71014991075908296"/>
          <c:h val="0.72699118203711455"/>
        </c:manualLayout>
      </c:layout>
      <c:scatterChart>
        <c:scatterStyle val="smoothMarker"/>
        <c:ser>
          <c:idx val="2"/>
          <c:order val="0"/>
          <c:tx>
            <c:v>Mattingly 1996 - M0.8 - 35k ft.</c:v>
          </c:tx>
          <c:marker>
            <c:symbol val="none"/>
          </c:marker>
          <c:xVal>
            <c:numRef>
              <c:f>'M0,8_35k'!$D$3:$D$35</c:f>
              <c:numCache>
                <c:formatCode>0.00000</c:formatCode>
                <c:ptCount val="33"/>
                <c:pt idx="0">
                  <c:v>0.55356814172005264</c:v>
                </c:pt>
                <c:pt idx="1">
                  <c:v>0.56510130236274914</c:v>
                </c:pt>
                <c:pt idx="2">
                  <c:v>0.57471301779132566</c:v>
                </c:pt>
                <c:pt idx="3">
                  <c:v>0.58792744299637711</c:v>
                </c:pt>
                <c:pt idx="4">
                  <c:v>0.60114299054092279</c:v>
                </c:pt>
                <c:pt idx="5">
                  <c:v>0.62036529905858162</c:v>
                </c:pt>
                <c:pt idx="6">
                  <c:v>0.63958648523674633</c:v>
                </c:pt>
                <c:pt idx="7">
                  <c:v>0.66121172261154937</c:v>
                </c:pt>
                <c:pt idx="8">
                  <c:v>0.68523876650400228</c:v>
                </c:pt>
                <c:pt idx="9">
                  <c:v>0.71166986159309364</c:v>
                </c:pt>
                <c:pt idx="10">
                  <c:v>0.74050276319983488</c:v>
                </c:pt>
                <c:pt idx="11">
                  <c:v>0.769335664806576</c:v>
                </c:pt>
                <c:pt idx="12">
                  <c:v>0.79816856641331724</c:v>
                </c:pt>
                <c:pt idx="13">
                  <c:v>0.82700146802005847</c:v>
                </c:pt>
                <c:pt idx="14">
                  <c:v>0.85583436962679971</c:v>
                </c:pt>
                <c:pt idx="15">
                  <c:v>0.88466839357303517</c:v>
                </c:pt>
                <c:pt idx="16">
                  <c:v>0.91350129517977641</c:v>
                </c:pt>
                <c:pt idx="17">
                  <c:v>0.94233419678651753</c:v>
                </c:pt>
                <c:pt idx="18">
                  <c:v>0.97116709839325877</c:v>
                </c:pt>
                <c:pt idx="19">
                  <c:v>1</c:v>
                </c:pt>
                <c:pt idx="20">
                  <c:v>1.0288329016067412</c:v>
                </c:pt>
                <c:pt idx="21">
                  <c:v>1.0576658032134825</c:v>
                </c:pt>
                <c:pt idx="22">
                  <c:v>1.0864998271597177</c:v>
                </c:pt>
                <c:pt idx="23">
                  <c:v>1.1153327287664589</c:v>
                </c:pt>
                <c:pt idx="24">
                  <c:v>1.1441656303732004</c:v>
                </c:pt>
                <c:pt idx="25">
                  <c:v>1.1729985319799416</c:v>
                </c:pt>
                <c:pt idx="26">
                  <c:v>1.2018314335866829</c:v>
                </c:pt>
                <c:pt idx="27">
                  <c:v>1.2306643351934241</c:v>
                </c:pt>
                <c:pt idx="28">
                  <c:v>1.2594972368001653</c:v>
                </c:pt>
                <c:pt idx="29">
                  <c:v>1.2883312607464006</c:v>
                </c:pt>
                <c:pt idx="30">
                  <c:v>1.3171641623531418</c:v>
                </c:pt>
                <c:pt idx="31">
                  <c:v>1.3459970639598831</c:v>
                </c:pt>
                <c:pt idx="32">
                  <c:v>1.3725695738252472</c:v>
                </c:pt>
              </c:numCache>
            </c:numRef>
          </c:xVal>
          <c:yVal>
            <c:numRef>
              <c:f>'M0,8_35k'!$E$3:$E$35</c:f>
              <c:numCache>
                <c:formatCode>0.00000</c:formatCode>
                <c:ptCount val="33"/>
                <c:pt idx="0">
                  <c:v>1.1127808900358782</c:v>
                </c:pt>
                <c:pt idx="1">
                  <c:v>1.1033077358846857</c:v>
                </c:pt>
                <c:pt idx="2">
                  <c:v>1.0940863599169133</c:v>
                </c:pt>
                <c:pt idx="3">
                  <c:v>1.0843456914458363</c:v>
                </c:pt>
                <c:pt idx="4">
                  <c:v>1.0749512179769622</c:v>
                </c:pt>
                <c:pt idx="5">
                  <c:v>1.0650374520047838</c:v>
                </c:pt>
                <c:pt idx="6">
                  <c:v>1.0559891735381128</c:v>
                </c:pt>
                <c:pt idx="7">
                  <c:v>1.0467205891609492</c:v>
                </c:pt>
                <c:pt idx="8">
                  <c:v>1.0385220620633222</c:v>
                </c:pt>
                <c:pt idx="9">
                  <c:v>1.0306225215585068</c:v>
                </c:pt>
                <c:pt idx="10">
                  <c:v>1.0236671492415181</c:v>
                </c:pt>
                <c:pt idx="11">
                  <c:v>1.0175143198841821</c:v>
                </c:pt>
                <c:pt idx="12">
                  <c:v>1.0128406873544407</c:v>
                </c:pt>
                <c:pt idx="13">
                  <c:v>1.0089538616478881</c:v>
                </c:pt>
                <c:pt idx="14">
                  <c:v>1.0059797318562345</c:v>
                </c:pt>
                <c:pt idx="15">
                  <c:v>1.0034619500220305</c:v>
                </c:pt>
                <c:pt idx="16">
                  <c:v>1.0018568641027255</c:v>
                </c:pt>
                <c:pt idx="17">
                  <c:v>1.0005979731856234</c:v>
                </c:pt>
                <c:pt idx="18">
                  <c:v>1.0000157361364637</c:v>
                </c:pt>
                <c:pt idx="19">
                  <c:v>1</c:v>
                </c:pt>
                <c:pt idx="20">
                  <c:v>1.0001101529552463</c:v>
                </c:pt>
                <c:pt idx="21">
                  <c:v>1.0010071127336815</c:v>
                </c:pt>
                <c:pt idx="22">
                  <c:v>1.0019040725121167</c:v>
                </c:pt>
                <c:pt idx="23">
                  <c:v>1.0035878391137407</c:v>
                </c:pt>
                <c:pt idx="24">
                  <c:v>1.0051771888965819</c:v>
                </c:pt>
                <c:pt idx="25">
                  <c:v>1.0074431925473657</c:v>
                </c:pt>
                <c:pt idx="26">
                  <c:v>1.0095833071064391</c:v>
                </c:pt>
                <c:pt idx="27">
                  <c:v>1.0124158116699187</c:v>
                </c:pt>
                <c:pt idx="28">
                  <c:v>1.015138163278152</c:v>
                </c:pt>
                <c:pt idx="29">
                  <c:v>1.0187732108012841</c:v>
                </c:pt>
                <c:pt idx="30">
                  <c:v>1.0229747592371121</c:v>
                </c:pt>
                <c:pt idx="31">
                  <c:v>1.0247844149304461</c:v>
                </c:pt>
                <c:pt idx="32">
                  <c:v>1.0288758104110278</c:v>
                </c:pt>
              </c:numCache>
            </c:numRef>
          </c:yVal>
          <c:smooth val="1"/>
        </c:ser>
        <c:ser>
          <c:idx val="3"/>
          <c:order val="1"/>
          <c:tx>
            <c:v>Mattingly 1996 - M0.8 - 30k ft.</c:v>
          </c:tx>
          <c:marker>
            <c:symbol val="none"/>
          </c:marker>
          <c:xVal>
            <c:numRef>
              <c:f>'M0,8_30k'!$D$3:$D$40</c:f>
              <c:numCache>
                <c:formatCode>0.00000</c:formatCode>
                <c:ptCount val="38"/>
                <c:pt idx="0">
                  <c:v>0.48003345574212397</c:v>
                </c:pt>
                <c:pt idx="1">
                  <c:v>0.48735660297646644</c:v>
                </c:pt>
                <c:pt idx="2">
                  <c:v>0.49468060541894082</c:v>
                </c:pt>
                <c:pt idx="3">
                  <c:v>0.50479258637174529</c:v>
                </c:pt>
                <c:pt idx="4">
                  <c:v>0.51583759939656515</c:v>
                </c:pt>
                <c:pt idx="5">
                  <c:v>0.52603082512190991</c:v>
                </c:pt>
                <c:pt idx="6">
                  <c:v>0.53605814046964617</c:v>
                </c:pt>
                <c:pt idx="7">
                  <c:v>0.5532683489180763</c:v>
                </c:pt>
                <c:pt idx="8">
                  <c:v>0.56774787780102043</c:v>
                </c:pt>
                <c:pt idx="9">
                  <c:v>0.58622379428481519</c:v>
                </c:pt>
                <c:pt idx="10">
                  <c:v>0.60636309058535576</c:v>
                </c:pt>
                <c:pt idx="11">
                  <c:v>0.62650324209402841</c:v>
                </c:pt>
                <c:pt idx="12">
                  <c:v>0.64847353900518767</c:v>
                </c:pt>
                <c:pt idx="13">
                  <c:v>0.67044383591634704</c:v>
                </c:pt>
                <c:pt idx="14">
                  <c:v>0.69241413282750619</c:v>
                </c:pt>
                <c:pt idx="15">
                  <c:v>0.71438442973866545</c:v>
                </c:pt>
                <c:pt idx="16">
                  <c:v>0.73635472664982471</c:v>
                </c:pt>
                <c:pt idx="17">
                  <c:v>0.75832502356098397</c:v>
                </c:pt>
                <c:pt idx="18">
                  <c:v>0.78029617568027543</c:v>
                </c:pt>
                <c:pt idx="19">
                  <c:v>0.80226647259143469</c:v>
                </c:pt>
                <c:pt idx="20">
                  <c:v>0.82423676950259395</c:v>
                </c:pt>
                <c:pt idx="21">
                  <c:v>0.84620706641375321</c:v>
                </c:pt>
                <c:pt idx="22">
                  <c:v>0.86817736332491247</c:v>
                </c:pt>
                <c:pt idx="23">
                  <c:v>0.89014766023607172</c:v>
                </c:pt>
                <c:pt idx="24">
                  <c:v>0.91211795714723098</c:v>
                </c:pt>
                <c:pt idx="25">
                  <c:v>0.93408910926652222</c:v>
                </c:pt>
                <c:pt idx="26">
                  <c:v>0.95605940617768148</c:v>
                </c:pt>
                <c:pt idx="27">
                  <c:v>0.97802970308884074</c:v>
                </c:pt>
                <c:pt idx="28">
                  <c:v>1</c:v>
                </c:pt>
                <c:pt idx="29">
                  <c:v>1.0219702969111595</c:v>
                </c:pt>
                <c:pt idx="30">
                  <c:v>1.0439405938223187</c:v>
                </c:pt>
                <c:pt idx="31">
                  <c:v>1.065910890733478</c:v>
                </c:pt>
                <c:pt idx="32">
                  <c:v>1.0878820428527691</c:v>
                </c:pt>
                <c:pt idx="33">
                  <c:v>1.1098523397639284</c:v>
                </c:pt>
                <c:pt idx="34">
                  <c:v>1.1318226366750876</c:v>
                </c:pt>
                <c:pt idx="35">
                  <c:v>1.1537929335862469</c:v>
                </c:pt>
                <c:pt idx="36">
                  <c:v>1.1757632304974062</c:v>
                </c:pt>
                <c:pt idx="37">
                  <c:v>1.1977335274085654</c:v>
                </c:pt>
              </c:numCache>
            </c:numRef>
          </c:xVal>
          <c:yVal>
            <c:numRef>
              <c:f>'M0,8_30k'!$E$3:$E$40</c:f>
              <c:numCache>
                <c:formatCode>0.00000</c:formatCode>
                <c:ptCount val="38"/>
                <c:pt idx="0">
                  <c:v>1.1368450175994098</c:v>
                </c:pt>
                <c:pt idx="1">
                  <c:v>1.1280068860572712</c:v>
                </c:pt>
                <c:pt idx="2">
                  <c:v>1.1201678476459829</c:v>
                </c:pt>
                <c:pt idx="3">
                  <c:v>1.1107456308888854</c:v>
                </c:pt>
                <c:pt idx="4">
                  <c:v>1.1022610246084323</c:v>
                </c:pt>
                <c:pt idx="5">
                  <c:v>1.0942990208887318</c:v>
                </c:pt>
                <c:pt idx="6">
                  <c:v>1.0872285156550208</c:v>
                </c:pt>
                <c:pt idx="7">
                  <c:v>1.0776064802717533</c:v>
                </c:pt>
                <c:pt idx="8">
                  <c:v>1.0693370632810217</c:v>
                </c:pt>
                <c:pt idx="9">
                  <c:v>1.0594690972809295</c:v>
                </c:pt>
                <c:pt idx="10">
                  <c:v>1.0510306029911312</c:v>
                </c:pt>
                <c:pt idx="11">
                  <c:v>1.0429917459536728</c:v>
                </c:pt>
                <c:pt idx="12">
                  <c:v>1.0360903180190288</c:v>
                </c:pt>
                <c:pt idx="13">
                  <c:v>1.0296346393273796</c:v>
                </c:pt>
                <c:pt idx="14">
                  <c:v>1.0243932430563027</c:v>
                </c:pt>
                <c:pt idx="15">
                  <c:v>1.0199357506263547</c:v>
                </c:pt>
                <c:pt idx="16">
                  <c:v>1.0161391967291227</c:v>
                </c:pt>
                <c:pt idx="17">
                  <c:v>1.0132495119814322</c:v>
                </c:pt>
                <c:pt idx="18">
                  <c:v>1.0108978004580458</c:v>
                </c:pt>
                <c:pt idx="19">
                  <c:v>1.0088842435327934</c:v>
                </c:pt>
                <c:pt idx="20">
                  <c:v>1.0072088412056748</c:v>
                </c:pt>
                <c:pt idx="21">
                  <c:v>1.0057486281682779</c:v>
                </c:pt>
                <c:pt idx="22">
                  <c:v>1.0041808204860203</c:v>
                </c:pt>
                <c:pt idx="23">
                  <c:v>1.0031663566916182</c:v>
                </c:pt>
                <c:pt idx="24">
                  <c:v>1.0022594875420772</c:v>
                </c:pt>
                <c:pt idx="25">
                  <c:v>1.0013679890560874</c:v>
                </c:pt>
                <c:pt idx="26">
                  <c:v>1.000676309196268</c:v>
                </c:pt>
                <c:pt idx="27">
                  <c:v>1.0001075946448608</c:v>
                </c:pt>
                <c:pt idx="28">
                  <c:v>1</c:v>
                </c:pt>
                <c:pt idx="29">
                  <c:v>1.0006455678691648</c:v>
                </c:pt>
                <c:pt idx="30">
                  <c:v>1.0009990931308506</c:v>
                </c:pt>
                <c:pt idx="31">
                  <c:v>1.0020135569252526</c:v>
                </c:pt>
                <c:pt idx="32">
                  <c:v>1.00338154598134</c:v>
                </c:pt>
                <c:pt idx="33">
                  <c:v>1.0047034230467728</c:v>
                </c:pt>
                <c:pt idx="34">
                  <c:v>1.0072549531963293</c:v>
                </c:pt>
                <c:pt idx="35">
                  <c:v>1.0100216726356077</c:v>
                </c:pt>
                <c:pt idx="36">
                  <c:v>1.0125732027851642</c:v>
                </c:pt>
                <c:pt idx="37">
                  <c:v>1.0150017676263083</c:v>
                </c:pt>
              </c:numCache>
            </c:numRef>
          </c:yVal>
          <c:smooth val="1"/>
        </c:ser>
        <c:ser>
          <c:idx val="13"/>
          <c:order val="2"/>
          <c:tx>
            <c:v>Mattingly 1996 - M0.9 - 35k ft.</c:v>
          </c:tx>
          <c:marker>
            <c:symbol val="none"/>
          </c:marker>
          <c:xVal>
            <c:numRef>
              <c:f>'M0,9_35k'!$D$3:$D$53</c:f>
              <c:numCache>
                <c:formatCode>0.00000</c:formatCode>
                <c:ptCount val="51"/>
                <c:pt idx="0">
                  <c:v>0.51665839757514109</c:v>
                </c:pt>
                <c:pt idx="1">
                  <c:v>0.52332509203707334</c:v>
                </c:pt>
                <c:pt idx="2">
                  <c:v>0.52776121643200524</c:v>
                </c:pt>
                <c:pt idx="3">
                  <c:v>0.53220046779432062</c:v>
                </c:pt>
                <c:pt idx="4">
                  <c:v>0.54109043606602492</c:v>
                </c:pt>
                <c:pt idx="5">
                  <c:v>0.55221201672719089</c:v>
                </c:pt>
                <c:pt idx="6">
                  <c:v>0.56110406964381765</c:v>
                </c:pt>
                <c:pt idx="7">
                  <c:v>0.57178266325896721</c:v>
                </c:pt>
                <c:pt idx="8">
                  <c:v>0.58157007116977766</c:v>
                </c:pt>
                <c:pt idx="9">
                  <c:v>0.59447610788454408</c:v>
                </c:pt>
                <c:pt idx="10">
                  <c:v>0.60689329536500058</c:v>
                </c:pt>
                <c:pt idx="11">
                  <c:v>0.6182431446451726</c:v>
                </c:pt>
                <c:pt idx="12">
                  <c:v>0.626082451875972</c:v>
                </c:pt>
                <c:pt idx="13">
                  <c:v>0.63804935605318347</c:v>
                </c:pt>
                <c:pt idx="14">
                  <c:v>0.65191016014242309</c:v>
                </c:pt>
                <c:pt idx="15">
                  <c:v>0.66315056556416752</c:v>
                </c:pt>
                <c:pt idx="16">
                  <c:v>0.67628591322040121</c:v>
                </c:pt>
                <c:pt idx="17">
                  <c:v>0.69082214226450811</c:v>
                </c:pt>
                <c:pt idx="18">
                  <c:v>0.70580240067709277</c:v>
                </c:pt>
                <c:pt idx="19">
                  <c:v>0.7222856880787496</c:v>
                </c:pt>
                <c:pt idx="20">
                  <c:v>0.73698556174926733</c:v>
                </c:pt>
                <c:pt idx="21">
                  <c:v>0.75481136048096931</c:v>
                </c:pt>
                <c:pt idx="22">
                  <c:v>0.76929651572447677</c:v>
                </c:pt>
                <c:pt idx="23">
                  <c:v>0.7860059871002173</c:v>
                </c:pt>
                <c:pt idx="24">
                  <c:v>0.80383282815438051</c:v>
                </c:pt>
                <c:pt idx="25">
                  <c:v>0.82166071153100495</c:v>
                </c:pt>
                <c:pt idx="26">
                  <c:v>0.83949067955255197</c:v>
                </c:pt>
                <c:pt idx="27">
                  <c:v>0.8573216898965601</c:v>
                </c:pt>
                <c:pt idx="28">
                  <c:v>0.87515270024056802</c:v>
                </c:pt>
                <c:pt idx="29">
                  <c:v>0.89298579522949872</c:v>
                </c:pt>
                <c:pt idx="30">
                  <c:v>0.91081993254089033</c:v>
                </c:pt>
                <c:pt idx="31">
                  <c:v>0.92999449653740496</c:v>
                </c:pt>
                <c:pt idx="32">
                  <c:v>0.946489249486135</c:v>
                </c:pt>
                <c:pt idx="33">
                  <c:v>0.96432547144244929</c:v>
                </c:pt>
                <c:pt idx="34">
                  <c:v>0.98216273572122459</c:v>
                </c:pt>
                <c:pt idx="35">
                  <c:v>1</c:v>
                </c:pt>
                <c:pt idx="36">
                  <c:v>1.0178383066012366</c:v>
                </c:pt>
                <c:pt idx="37">
                  <c:v>1.0356766132024733</c:v>
                </c:pt>
                <c:pt idx="38">
                  <c:v>1.0550075255681701</c:v>
                </c:pt>
                <c:pt idx="39">
                  <c:v>1.0700211382995135</c:v>
                </c:pt>
                <c:pt idx="40">
                  <c:v>1.0891988292634118</c:v>
                </c:pt>
                <c:pt idx="41">
                  <c:v>1.1070381781871095</c:v>
                </c:pt>
                <c:pt idx="42">
                  <c:v>1.1248816964006523</c:v>
                </c:pt>
                <c:pt idx="43">
                  <c:v>1.1440635566543953</c:v>
                </c:pt>
                <c:pt idx="44">
                  <c:v>1.1590823809980446</c:v>
                </c:pt>
                <c:pt idx="45">
                  <c:v>1.1784112087188192</c:v>
                </c:pt>
                <c:pt idx="46">
                  <c:v>1.1962547269323618</c:v>
                </c:pt>
                <c:pt idx="47">
                  <c:v>1.2141003297908268</c:v>
                </c:pt>
                <c:pt idx="48">
                  <c:v>1.2319448903268306</c:v>
                </c:pt>
                <c:pt idx="49">
                  <c:v>1.2497915355077569</c:v>
                </c:pt>
                <c:pt idx="50">
                  <c:v>1.2691245325183762</c:v>
                </c:pt>
              </c:numCache>
            </c:numRef>
          </c:xVal>
          <c:yVal>
            <c:numRef>
              <c:f>'M0,9_35k'!$E$3:$E$53</c:f>
              <c:numCache>
                <c:formatCode>0.00000</c:formatCode>
                <c:ptCount val="51"/>
                <c:pt idx="0">
                  <c:v>1.1207334356915084</c:v>
                </c:pt>
                <c:pt idx="1">
                  <c:v>1.115492500295264</c:v>
                </c:pt>
                <c:pt idx="2">
                  <c:v>1.1099858273296328</c:v>
                </c:pt>
                <c:pt idx="3">
                  <c:v>1.1053206566670604</c:v>
                </c:pt>
                <c:pt idx="4">
                  <c:v>1.0984705326561948</c:v>
                </c:pt>
                <c:pt idx="5">
                  <c:v>1.0920042518011102</c:v>
                </c:pt>
                <c:pt idx="6">
                  <c:v>1.0857298925239165</c:v>
                </c:pt>
                <c:pt idx="7">
                  <c:v>1.0801494035667889</c:v>
                </c:pt>
                <c:pt idx="8">
                  <c:v>1.074627967402858</c:v>
                </c:pt>
                <c:pt idx="9">
                  <c:v>1.0682945553324674</c:v>
                </c:pt>
                <c:pt idx="10">
                  <c:v>1.0630240935396245</c:v>
                </c:pt>
                <c:pt idx="11">
                  <c:v>1.058875634817527</c:v>
                </c:pt>
                <c:pt idx="12">
                  <c:v>1.0552291248376049</c:v>
                </c:pt>
                <c:pt idx="13">
                  <c:v>1.0508887445376167</c:v>
                </c:pt>
                <c:pt idx="14">
                  <c:v>1.0464893114444314</c:v>
                </c:pt>
                <c:pt idx="15">
                  <c:v>1.0422375103342389</c:v>
                </c:pt>
                <c:pt idx="16">
                  <c:v>1.0381923940002362</c:v>
                </c:pt>
                <c:pt idx="17">
                  <c:v>1.0345015944254163</c:v>
                </c:pt>
                <c:pt idx="18">
                  <c:v>1.0305007676863116</c:v>
                </c:pt>
                <c:pt idx="19">
                  <c:v>1.0264556513523091</c:v>
                </c:pt>
                <c:pt idx="20">
                  <c:v>1.0227943781740876</c:v>
                </c:pt>
                <c:pt idx="21">
                  <c:v>1.0199007913074289</c:v>
                </c:pt>
                <c:pt idx="22">
                  <c:v>1.0179225227353255</c:v>
                </c:pt>
                <c:pt idx="23">
                  <c:v>1.0147631982992795</c:v>
                </c:pt>
                <c:pt idx="24">
                  <c:v>1.0120467698122122</c:v>
                </c:pt>
                <c:pt idx="25">
                  <c:v>1.0096256052911303</c:v>
                </c:pt>
                <c:pt idx="26">
                  <c:v>1.0078687846935162</c:v>
                </c:pt>
                <c:pt idx="27">
                  <c:v>1.0060972008976026</c:v>
                </c:pt>
                <c:pt idx="28">
                  <c:v>1.0044880122829811</c:v>
                </c:pt>
                <c:pt idx="29">
                  <c:v>1.0032036140309437</c:v>
                </c:pt>
                <c:pt idx="30">
                  <c:v>1.0022440061414906</c:v>
                </c:pt>
                <c:pt idx="31">
                  <c:v>1.0019192157789065</c:v>
                </c:pt>
                <c:pt idx="32">
                  <c:v>1.0006348175268691</c:v>
                </c:pt>
                <c:pt idx="33">
                  <c:v>1.000324790362584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1.0014910830282273</c:v>
                </c:pt>
                <c:pt idx="39">
                  <c:v>1.001417267036731</c:v>
                </c:pt>
                <c:pt idx="40">
                  <c:v>1.0017568205976144</c:v>
                </c:pt>
                <c:pt idx="41">
                  <c:v>1.0022440061414906</c:v>
                </c:pt>
                <c:pt idx="42">
                  <c:v>1.0035284043935278</c:v>
                </c:pt>
                <c:pt idx="43">
                  <c:v>1.004753749852368</c:v>
                </c:pt>
                <c:pt idx="44">
                  <c:v>1.0058905161214127</c:v>
                </c:pt>
                <c:pt idx="45">
                  <c:v>1.0069091768040628</c:v>
                </c:pt>
                <c:pt idx="46">
                  <c:v>1.0083412070390929</c:v>
                </c:pt>
                <c:pt idx="47">
                  <c:v>1.0101127908350065</c:v>
                </c:pt>
                <c:pt idx="48">
                  <c:v>1.0115595842683358</c:v>
                </c:pt>
                <c:pt idx="49">
                  <c:v>1.0134788000472423</c:v>
                </c:pt>
                <c:pt idx="50">
                  <c:v>1.0154127790244478</c:v>
                </c:pt>
              </c:numCache>
            </c:numRef>
          </c:yVal>
          <c:smooth val="1"/>
        </c:ser>
        <c:ser>
          <c:idx val="7"/>
          <c:order val="3"/>
          <c:tx>
            <c:v>Mattingly 1996 - M0.9 - 30k ft.</c:v>
          </c:tx>
          <c:marker>
            <c:symbol val="none"/>
          </c:marker>
          <c:xVal>
            <c:numRef>
              <c:f>'M0,9_30k'!$D$3:$D$62</c:f>
              <c:numCache>
                <c:formatCode>0.00000</c:formatCode>
                <c:ptCount val="60"/>
                <c:pt idx="0">
                  <c:v>0.44304935558409042</c:v>
                </c:pt>
                <c:pt idx="1">
                  <c:v>0.45028163182621228</c:v>
                </c:pt>
                <c:pt idx="2">
                  <c:v>0.45716444086458019</c:v>
                </c:pt>
                <c:pt idx="3">
                  <c:v>0.46404967115378254</c:v>
                </c:pt>
                <c:pt idx="4">
                  <c:v>0.47093812977743055</c:v>
                </c:pt>
                <c:pt idx="5">
                  <c:v>0.47817121310316385</c:v>
                </c:pt>
                <c:pt idx="6">
                  <c:v>0.48782151184516259</c:v>
                </c:pt>
                <c:pt idx="7">
                  <c:v>0.49505459517089589</c:v>
                </c:pt>
                <c:pt idx="8">
                  <c:v>0.50228929266385214</c:v>
                </c:pt>
                <c:pt idx="9">
                  <c:v>0.51228421610793606</c:v>
                </c:pt>
                <c:pt idx="10">
                  <c:v>0.52262376425410539</c:v>
                </c:pt>
                <c:pt idx="11">
                  <c:v>0.53296573365110911</c:v>
                </c:pt>
                <c:pt idx="12">
                  <c:v>0.54330689596450121</c:v>
                </c:pt>
                <c:pt idx="13">
                  <c:v>0.55364967244511631</c:v>
                </c:pt>
                <c:pt idx="14">
                  <c:v>0.5639932560093428</c:v>
                </c:pt>
                <c:pt idx="15">
                  <c:v>0.5750761281616491</c:v>
                </c:pt>
                <c:pt idx="16">
                  <c:v>0.58563601013374178</c:v>
                </c:pt>
                <c:pt idx="17">
                  <c:v>0.59408133304385935</c:v>
                </c:pt>
                <c:pt idx="18">
                  <c:v>0.60287854440856503</c:v>
                </c:pt>
                <c:pt idx="19">
                  <c:v>0.61132628856951698</c:v>
                </c:pt>
                <c:pt idx="20">
                  <c:v>0.62158997085621071</c:v>
                </c:pt>
                <c:pt idx="21">
                  <c:v>0.62926372183379076</c:v>
                </c:pt>
                <c:pt idx="22">
                  <c:v>0.63883815471631411</c:v>
                </c:pt>
                <c:pt idx="23">
                  <c:v>0.64551919285182191</c:v>
                </c:pt>
                <c:pt idx="24">
                  <c:v>0.6560879527436404</c:v>
                </c:pt>
                <c:pt idx="25">
                  <c:v>0.6674718670830142</c:v>
                </c:pt>
                <c:pt idx="26">
                  <c:v>0.68127461100587638</c:v>
                </c:pt>
                <c:pt idx="27">
                  <c:v>0.69472950189220761</c:v>
                </c:pt>
                <c:pt idx="28">
                  <c:v>0.70887929176798925</c:v>
                </c:pt>
                <c:pt idx="29">
                  <c:v>0.72302585330932534</c:v>
                </c:pt>
                <c:pt idx="30">
                  <c:v>0.73544929134023496</c:v>
                </c:pt>
                <c:pt idx="31">
                  <c:v>0.75028994478741018</c:v>
                </c:pt>
                <c:pt idx="32">
                  <c:v>0.76409510996110652</c:v>
                </c:pt>
                <c:pt idx="33">
                  <c:v>0.7779002751348032</c:v>
                </c:pt>
                <c:pt idx="34">
                  <c:v>0.79170705447572254</c:v>
                </c:pt>
                <c:pt idx="35">
                  <c:v>0.80551383381664177</c:v>
                </c:pt>
                <c:pt idx="36">
                  <c:v>0.81932061315756122</c:v>
                </c:pt>
                <c:pt idx="37">
                  <c:v>0.83312819958209205</c:v>
                </c:pt>
                <c:pt idx="38">
                  <c:v>0.84693578600662289</c:v>
                </c:pt>
                <c:pt idx="39">
                  <c:v>0.86074498659837662</c:v>
                </c:pt>
                <c:pt idx="40">
                  <c:v>0.87455338010651884</c:v>
                </c:pt>
                <c:pt idx="41">
                  <c:v>0.88836258069827267</c:v>
                </c:pt>
                <c:pt idx="42">
                  <c:v>0.90217258837363767</c:v>
                </c:pt>
                <c:pt idx="43">
                  <c:v>0.9159825960490029</c:v>
                </c:pt>
                <c:pt idx="44">
                  <c:v>0.9297934108079795</c:v>
                </c:pt>
                <c:pt idx="45">
                  <c:v>0.94360341848334461</c:v>
                </c:pt>
                <c:pt idx="46">
                  <c:v>0.95741504032593261</c:v>
                </c:pt>
                <c:pt idx="47">
                  <c:v>0.9712274692521321</c:v>
                </c:pt>
                <c:pt idx="48">
                  <c:v>0.9850390910947201</c:v>
                </c:pt>
                <c:pt idx="49">
                  <c:v>1</c:v>
                </c:pt>
                <c:pt idx="50">
                  <c:v>1.011626039422806</c:v>
                </c:pt>
                <c:pt idx="51">
                  <c:v>1.0264763778733186</c:v>
                </c:pt>
                <c:pt idx="52">
                  <c:v>1.040288806799518</c:v>
                </c:pt>
                <c:pt idx="53">
                  <c:v>1.0541012357257176</c:v>
                </c:pt>
                <c:pt idx="54">
                  <c:v>1.0679152788191399</c:v>
                </c:pt>
                <c:pt idx="55">
                  <c:v>1.0817293219125621</c:v>
                </c:pt>
                <c:pt idx="56">
                  <c:v>1.0955433650059845</c:v>
                </c:pt>
                <c:pt idx="57">
                  <c:v>1.1093574080994069</c:v>
                </c:pt>
                <c:pt idx="58">
                  <c:v>1.1231722582764407</c:v>
                </c:pt>
                <c:pt idx="59">
                  <c:v>1.1380225967269531</c:v>
                </c:pt>
              </c:numCache>
            </c:numRef>
          </c:xVal>
          <c:yVal>
            <c:numRef>
              <c:f>'M0,9_30k'!$E$3:$E$62</c:f>
              <c:numCache>
                <c:formatCode>0.00000</c:formatCode>
                <c:ptCount val="60"/>
                <c:pt idx="0">
                  <c:v>1.1440470710093222</c:v>
                </c:pt>
                <c:pt idx="1">
                  <c:v>1.1382063528599378</c:v>
                </c:pt>
                <c:pt idx="2">
                  <c:v>1.1314305443664403</c:v>
                </c:pt>
                <c:pt idx="3">
                  <c:v>1.1253740361376454</c:v>
                </c:pt>
                <c:pt idx="4">
                  <c:v>1.1200512141788468</c:v>
                </c:pt>
                <c:pt idx="5">
                  <c:v>1.1147571642306364</c:v>
                </c:pt>
                <c:pt idx="6">
                  <c:v>1.1092473242030154</c:v>
                </c:pt>
                <c:pt idx="7">
                  <c:v>1.1039964322706872</c:v>
                </c:pt>
                <c:pt idx="8">
                  <c:v>1.0989901024283577</c:v>
                </c:pt>
                <c:pt idx="9">
                  <c:v>1.0934658763954426</c:v>
                </c:pt>
                <c:pt idx="10">
                  <c:v>1.0876251582460583</c:v>
                </c:pt>
                <c:pt idx="11">
                  <c:v>1.082618828403729</c:v>
                </c:pt>
                <c:pt idx="12">
                  <c:v>1.0772960064449304</c:v>
                </c:pt>
                <c:pt idx="13">
                  <c:v>1.0723903786396594</c:v>
                </c:pt>
                <c:pt idx="14">
                  <c:v>1.0678012429508574</c:v>
                </c:pt>
                <c:pt idx="15">
                  <c:v>1.0631401772355853</c:v>
                </c:pt>
                <c:pt idx="16">
                  <c:v>1.0599320980550122</c:v>
                </c:pt>
                <c:pt idx="17">
                  <c:v>1.0563212107262057</c:v>
                </c:pt>
                <c:pt idx="18">
                  <c:v>1.0534152376568076</c:v>
                </c:pt>
                <c:pt idx="19">
                  <c:v>1.0503222465185866</c:v>
                </c:pt>
                <c:pt idx="20">
                  <c:v>1.0474162734491885</c:v>
                </c:pt>
                <c:pt idx="21">
                  <c:v>1.0450713545862587</c:v>
                </c:pt>
                <c:pt idx="22">
                  <c:v>1.0424099436068592</c:v>
                </c:pt>
                <c:pt idx="23">
                  <c:v>1.0401081827598113</c:v>
                </c:pt>
                <c:pt idx="24">
                  <c:v>1.037662561859823</c:v>
                </c:pt>
                <c:pt idx="25">
                  <c:v>1.0343681666474855</c:v>
                </c:pt>
                <c:pt idx="26">
                  <c:v>1.0317067556680861</c:v>
                </c:pt>
                <c:pt idx="27">
                  <c:v>1.0281390263551617</c:v>
                </c:pt>
                <c:pt idx="28">
                  <c:v>1.0257653354816436</c:v>
                </c:pt>
                <c:pt idx="29">
                  <c:v>1.0225140982851884</c:v>
                </c:pt>
                <c:pt idx="30">
                  <c:v>1.0203849695016689</c:v>
                </c:pt>
                <c:pt idx="31">
                  <c:v>1.0180975946599149</c:v>
                </c:pt>
                <c:pt idx="32">
                  <c:v>1.0160691679134539</c:v>
                </c:pt>
                <c:pt idx="33">
                  <c:v>1.0138824951087582</c:v>
                </c:pt>
                <c:pt idx="34">
                  <c:v>1.0123144205317067</c:v>
                </c:pt>
                <c:pt idx="35">
                  <c:v>1.0105880998964207</c:v>
                </c:pt>
                <c:pt idx="36">
                  <c:v>1.0090200253193693</c:v>
                </c:pt>
                <c:pt idx="37">
                  <c:v>1.007768442858787</c:v>
                </c:pt>
                <c:pt idx="38">
                  <c:v>1.0063586143399703</c:v>
                </c:pt>
                <c:pt idx="39">
                  <c:v>1.0054235239958569</c:v>
                </c:pt>
                <c:pt idx="40">
                  <c:v>1.0043301875935091</c:v>
                </c:pt>
                <c:pt idx="41">
                  <c:v>1.0033950972493959</c:v>
                </c:pt>
                <c:pt idx="42">
                  <c:v>1.0027621130164577</c:v>
                </c:pt>
                <c:pt idx="43">
                  <c:v>1.001985268730579</c:v>
                </c:pt>
                <c:pt idx="44">
                  <c:v>1.0015105305558751</c:v>
                </c:pt>
                <c:pt idx="45">
                  <c:v>1.0008919323282313</c:v>
                </c:pt>
                <c:pt idx="46">
                  <c:v>1.0007336862699965</c:v>
                </c:pt>
                <c:pt idx="47">
                  <c:v>1.0007336862699965</c:v>
                </c:pt>
                <c:pt idx="48">
                  <c:v>1.0007336862699965</c:v>
                </c:pt>
                <c:pt idx="49">
                  <c:v>1</c:v>
                </c:pt>
                <c:pt idx="50">
                  <c:v>1.0001007020370585</c:v>
                </c:pt>
                <c:pt idx="51">
                  <c:v>1.0007336862699965</c:v>
                </c:pt>
                <c:pt idx="52">
                  <c:v>1.0007336862699965</c:v>
                </c:pt>
                <c:pt idx="53">
                  <c:v>1.0008919323282313</c:v>
                </c:pt>
                <c:pt idx="54">
                  <c:v>1.0015105305558751</c:v>
                </c:pt>
                <c:pt idx="55">
                  <c:v>1.001985268730579</c:v>
                </c:pt>
                <c:pt idx="56">
                  <c:v>1.0024600069052825</c:v>
                </c:pt>
                <c:pt idx="57">
                  <c:v>1.0030786051329268</c:v>
                </c:pt>
                <c:pt idx="58">
                  <c:v>1.003711589365865</c:v>
                </c:pt>
                <c:pt idx="59">
                  <c:v>1.0044884336517437</c:v>
                </c:pt>
              </c:numCache>
            </c:numRef>
          </c:yVal>
          <c:smooth val="1"/>
        </c:ser>
        <c:ser>
          <c:idx val="1"/>
          <c:order val="4"/>
          <c:tx>
            <c:v>Scholz 2018 - M0.8</c:v>
          </c:tx>
          <c:marker>
            <c:symbol val="none"/>
          </c:marker>
          <c:xVal>
            <c:numRef>
              <c:f>'M0,8'!$D$3:$D$73</c:f>
              <c:numCache>
                <c:formatCode>0.00000</c:formatCode>
                <c:ptCount val="71"/>
                <c:pt idx="0">
                  <c:v>0.38130202559871701</c:v>
                </c:pt>
                <c:pt idx="1">
                  <c:v>0.39283165218611626</c:v>
                </c:pt>
                <c:pt idx="2">
                  <c:v>0.40518884082125217</c:v>
                </c:pt>
                <c:pt idx="3">
                  <c:v>0.41805033344858494</c:v>
                </c:pt>
                <c:pt idx="4">
                  <c:v>0.43275254903840771</c:v>
                </c:pt>
                <c:pt idx="5">
                  <c:v>0.44746012101688887</c:v>
                </c:pt>
                <c:pt idx="6">
                  <c:v>0.46400761249956135</c:v>
                </c:pt>
                <c:pt idx="7">
                  <c:v>0.48239636258358976</c:v>
                </c:pt>
                <c:pt idx="8">
                  <c:v>0.50078859432024614</c:v>
                </c:pt>
                <c:pt idx="9">
                  <c:v>0.51918484334839632</c:v>
                </c:pt>
                <c:pt idx="10">
                  <c:v>0.53942101188073788</c:v>
                </c:pt>
                <c:pt idx="11">
                  <c:v>0.56150593795855708</c:v>
                </c:pt>
                <c:pt idx="12">
                  <c:v>0.58359488132787019</c:v>
                </c:pt>
                <c:pt idx="13">
                  <c:v>0.60568864544697576</c:v>
                </c:pt>
                <c:pt idx="14">
                  <c:v>0.62778428430211208</c:v>
                </c:pt>
                <c:pt idx="15">
                  <c:v>0.64712914976168079</c:v>
                </c:pt>
                <c:pt idx="16">
                  <c:v>0.66830215067039211</c:v>
                </c:pt>
                <c:pt idx="17">
                  <c:v>0.69040528846965021</c:v>
                </c:pt>
                <c:pt idx="18">
                  <c:v>0.71251056882437169</c:v>
                </c:pt>
                <c:pt idx="19">
                  <c:v>0.73461584917909317</c:v>
                </c:pt>
                <c:pt idx="20">
                  <c:v>0.75672595028360734</c:v>
                </c:pt>
                <c:pt idx="21">
                  <c:v>0.77883631920755436</c:v>
                </c:pt>
                <c:pt idx="22">
                  <c:v>0.80094829504809895</c:v>
                </c:pt>
                <c:pt idx="23">
                  <c:v>0.8230591996109119</c:v>
                </c:pt>
                <c:pt idx="24">
                  <c:v>0.84517412146521864</c:v>
                </c:pt>
                <c:pt idx="25">
                  <c:v>0.86728743640292794</c:v>
                </c:pt>
                <c:pt idx="26">
                  <c:v>0.88940369735439917</c:v>
                </c:pt>
                <c:pt idx="27">
                  <c:v>0.91151754793097417</c:v>
                </c:pt>
                <c:pt idx="28">
                  <c:v>0.93363729053507372</c:v>
                </c:pt>
                <c:pt idx="29">
                  <c:v>0.95575542622257559</c:v>
                </c:pt>
                <c:pt idx="30">
                  <c:v>0.97787597228497369</c:v>
                </c:pt>
                <c:pt idx="31">
                  <c:v>1</c:v>
                </c:pt>
                <c:pt idx="32">
                  <c:v>1.0221267059093553</c:v>
                </c:pt>
                <c:pt idx="33">
                  <c:v>1.0442539474575765</c:v>
                </c:pt>
                <c:pt idx="34">
                  <c:v>1.0663846706584261</c:v>
                </c:pt>
                <c:pt idx="35">
                  <c:v>1.088512447845513</c:v>
                </c:pt>
                <c:pt idx="36">
                  <c:v>1.1106407606714661</c:v>
                </c:pt>
                <c:pt idx="37">
                  <c:v>1.1327704125945837</c:v>
                </c:pt>
                <c:pt idx="38">
                  <c:v>1.1548952437679088</c:v>
                </c:pt>
                <c:pt idx="39">
                  <c:v>1.1762329536278686</c:v>
                </c:pt>
                <c:pt idx="40">
                  <c:v>1.1991591005445035</c:v>
                </c:pt>
                <c:pt idx="41">
                  <c:v>1.2212887524676213</c:v>
                </c:pt>
                <c:pt idx="42">
                  <c:v>1.2434178687518729</c:v>
                </c:pt>
                <c:pt idx="43">
                  <c:v>1.2655504666887527</c:v>
                </c:pt>
                <c:pt idx="44">
                  <c:v>1.2876860106393946</c:v>
                </c:pt>
                <c:pt idx="45">
                  <c:v>1.3098186085762744</c:v>
                </c:pt>
                <c:pt idx="46">
                  <c:v>1.3319544203463494</c:v>
                </c:pt>
                <c:pt idx="47">
                  <c:v>1.3540894286581253</c:v>
                </c:pt>
                <c:pt idx="48">
                  <c:v>1.3762249726087674</c:v>
                </c:pt>
                <c:pt idx="49">
                  <c:v>1.3983607843788424</c:v>
                </c:pt>
                <c:pt idx="50">
                  <c:v>1.4191791923583617</c:v>
                </c:pt>
                <c:pt idx="51">
                  <c:v>1.4426350861133213</c:v>
                </c:pt>
                <c:pt idx="52">
                  <c:v>1.4647687553279327</c:v>
                </c:pt>
                <c:pt idx="53">
                  <c:v>1.4869064418340381</c:v>
                </c:pt>
                <c:pt idx="54">
                  <c:v>1.5090449317984422</c:v>
                </c:pt>
                <c:pt idx="55">
                  <c:v>1.5311836895822792</c:v>
                </c:pt>
                <c:pt idx="56">
                  <c:v>1.5533235186438481</c:v>
                </c:pt>
                <c:pt idx="57">
                  <c:v>1.5754617407888192</c:v>
                </c:pt>
                <c:pt idx="58">
                  <c:v>1.5976034445864182</c:v>
                </c:pt>
                <c:pt idx="59">
                  <c:v>1.6197427380091212</c:v>
                </c:pt>
                <c:pt idx="60">
                  <c:v>1.6418804245152265</c:v>
                </c:pt>
                <c:pt idx="61">
                  <c:v>1.6640231995905574</c:v>
                </c:pt>
                <c:pt idx="62">
                  <c:v>1.6861611539160959</c:v>
                </c:pt>
                <c:pt idx="63">
                  <c:v>1.7083009829776645</c:v>
                </c:pt>
                <c:pt idx="64">
                  <c:v>1.7304421511363977</c:v>
                </c:pt>
                <c:pt idx="65">
                  <c:v>1.7525838549339969</c:v>
                </c:pt>
                <c:pt idx="66">
                  <c:v>1.7747220770789682</c:v>
                </c:pt>
                <c:pt idx="67">
                  <c:v>1.7968632452377014</c:v>
                </c:pt>
                <c:pt idx="68">
                  <c:v>1.8190054846741668</c:v>
                </c:pt>
                <c:pt idx="69">
                  <c:v>1.8411501344855279</c:v>
                </c:pt>
                <c:pt idx="70">
                  <c:v>1.8614438841959484</c:v>
                </c:pt>
              </c:numCache>
            </c:numRef>
          </c:xVal>
          <c:yVal>
            <c:numRef>
              <c:f>'M0,8'!$E$3:$E$73</c:f>
              <c:numCache>
                <c:formatCode>0.00000</c:formatCode>
                <c:ptCount val="71"/>
                <c:pt idx="0">
                  <c:v>1.1948503960787045</c:v>
                </c:pt>
                <c:pt idx="1">
                  <c:v>1.1860344507166585</c:v>
                </c:pt>
                <c:pt idx="2">
                  <c:v>1.1745969521685597</c:v>
                </c:pt>
                <c:pt idx="3">
                  <c:v>1.1635137175645225</c:v>
                </c:pt>
                <c:pt idx="4">
                  <c:v>1.1516714289032917</c:v>
                </c:pt>
                <c:pt idx="5">
                  <c:v>1.1411956698492345</c:v>
                </c:pt>
                <c:pt idx="6">
                  <c:v>1.1297180988222175</c:v>
                </c:pt>
                <c:pt idx="7">
                  <c:v>1.1176934513438799</c:v>
                </c:pt>
                <c:pt idx="8">
                  <c:v>1.1065800171905125</c:v>
                </c:pt>
                <c:pt idx="9">
                  <c:v>1.0963777963621157</c:v>
                </c:pt>
                <c:pt idx="10">
                  <c:v>1.085324761307408</c:v>
                </c:pt>
                <c:pt idx="11">
                  <c:v>1.0754564778033313</c:v>
                </c:pt>
                <c:pt idx="12">
                  <c:v>1.0666504053708736</c:v>
                </c:pt>
                <c:pt idx="13">
                  <c:v>1.0590592840383766</c:v>
                </c:pt>
                <c:pt idx="14">
                  <c:v>1.0519234789880827</c:v>
                </c:pt>
                <c:pt idx="15">
                  <c:v>1.0456826259669663</c:v>
                </c:pt>
                <c:pt idx="16">
                  <c:v>1.0411445629195994</c:v>
                </c:pt>
                <c:pt idx="17">
                  <c:v>1.0358306037586822</c:v>
                </c:pt>
                <c:pt idx="18">
                  <c:v>1.0311241201477452</c:v>
                </c:pt>
                <c:pt idx="19">
                  <c:v>1.0264176365368085</c:v>
                </c:pt>
                <c:pt idx="20">
                  <c:v>1.0229255232652681</c:v>
                </c:pt>
                <c:pt idx="21">
                  <c:v>1.0194334099937277</c:v>
                </c:pt>
                <c:pt idx="22">
                  <c:v>1.0163971937649545</c:v>
                </c:pt>
                <c:pt idx="23">
                  <c:v>1.013057239761191</c:v>
                </c:pt>
                <c:pt idx="24">
                  <c:v>1.0107794968290471</c:v>
                </c:pt>
                <c:pt idx="25">
                  <c:v>1.0080470183752641</c:v>
                </c:pt>
                <c:pt idx="26">
                  <c:v>1.0060730132181104</c:v>
                </c:pt>
                <c:pt idx="27">
                  <c:v>1.0034921132715402</c:v>
                </c:pt>
                <c:pt idx="28">
                  <c:v>1.0024293214393569</c:v>
                </c:pt>
                <c:pt idx="29">
                  <c:v>1.0009112133249702</c:v>
                </c:pt>
                <c:pt idx="30">
                  <c:v>1</c:v>
                </c:pt>
                <c:pt idx="31">
                  <c:v>1</c:v>
                </c:pt>
                <c:pt idx="32">
                  <c:v>1.0006074755499801</c:v>
                </c:pt>
                <c:pt idx="33">
                  <c:v>1.0013665296071734</c:v>
                </c:pt>
                <c:pt idx="34">
                  <c:v>1.0030367969893372</c:v>
                </c:pt>
                <c:pt idx="35">
                  <c:v>1.0039474295537436</c:v>
                </c:pt>
                <c:pt idx="36">
                  <c:v>1.0050102213859269</c:v>
                </c:pt>
                <c:pt idx="37">
                  <c:v>1.0063767509931005</c:v>
                </c:pt>
                <c:pt idx="38">
                  <c:v>1.0065283295003133</c:v>
                </c:pt>
                <c:pt idx="39">
                  <c:v>1.0074546425999487</c:v>
                </c:pt>
                <c:pt idx="40">
                  <c:v>1.0104757590540572</c:v>
                </c:pt>
                <c:pt idx="41">
                  <c:v>1.0118422886612306</c:v>
                </c:pt>
                <c:pt idx="42">
                  <c:v>1.013057239761191</c:v>
                </c:pt>
                <c:pt idx="43">
                  <c:v>1.0151822426649939</c:v>
                </c:pt>
                <c:pt idx="44">
                  <c:v>1.0180668803865542</c:v>
                </c:pt>
                <c:pt idx="45">
                  <c:v>1.020192464050921</c:v>
                </c:pt>
                <c:pt idx="46">
                  <c:v>1.0230771017724811</c:v>
                </c:pt>
                <c:pt idx="47">
                  <c:v>1.0258101609868282</c:v>
                </c:pt>
                <c:pt idx="48">
                  <c:v>1.0286947987083885</c:v>
                </c:pt>
                <c:pt idx="49">
                  <c:v>1.0315794364299486</c:v>
                </c:pt>
                <c:pt idx="50">
                  <c:v>1.0343717332218272</c:v>
                </c:pt>
                <c:pt idx="51">
                  <c:v>1.0381077659302622</c:v>
                </c:pt>
                <c:pt idx="52">
                  <c:v>1.0405370873696191</c:v>
                </c:pt>
                <c:pt idx="53">
                  <c:v>1.0438770413733824</c:v>
                </c:pt>
                <c:pt idx="54">
                  <c:v>1.0475207331521359</c:v>
                </c:pt>
                <c:pt idx="55">
                  <c:v>1.0511644249308894</c:v>
                </c:pt>
                <c:pt idx="56">
                  <c:v>1.055111854484633</c:v>
                </c:pt>
                <c:pt idx="57">
                  <c:v>1.0586039677561734</c:v>
                </c:pt>
                <c:pt idx="58">
                  <c:v>1.0630067135921202</c:v>
                </c:pt>
                <c:pt idx="59">
                  <c:v>1.0668025646386508</c:v>
                </c:pt>
                <c:pt idx="60">
                  <c:v>1.0701785257973842</c:v>
                </c:pt>
                <c:pt idx="61">
                  <c:v>1.0748490022533508</c:v>
                </c:pt>
                <c:pt idx="62">
                  <c:v>1.0783411155248914</c:v>
                </c:pt>
                <c:pt idx="63">
                  <c:v>1.0822885450786348</c:v>
                </c:pt>
                <c:pt idx="64">
                  <c:v>1.0865397124073686</c:v>
                </c:pt>
                <c:pt idx="65">
                  <c:v>1.0909424582433154</c:v>
                </c:pt>
                <c:pt idx="66">
                  <c:v>1.0944339907542917</c:v>
                </c:pt>
                <c:pt idx="67">
                  <c:v>1.0986851580830255</c:v>
                </c:pt>
                <c:pt idx="68">
                  <c:v>1.1032400631867492</c:v>
                </c:pt>
                <c:pt idx="69">
                  <c:v>1.1084018630798893</c:v>
                </c:pt>
                <c:pt idx="70">
                  <c:v>1.1116924524357097</c:v>
                </c:pt>
              </c:numCache>
            </c:numRef>
          </c:yVal>
          <c:smooth val="1"/>
        </c:ser>
        <c:ser>
          <c:idx val="0"/>
          <c:order val="5"/>
          <c:tx>
            <c:v>Scholz 2018 - M0.7</c:v>
          </c:tx>
          <c:marker>
            <c:symbol val="none"/>
          </c:marker>
          <c:xVal>
            <c:numRef>
              <c:f>'M0,7'!$D$3:$D$70</c:f>
              <c:numCache>
                <c:formatCode>0.00000</c:formatCode>
                <c:ptCount val="68"/>
                <c:pt idx="0">
                  <c:v>0.40196802975500151</c:v>
                </c:pt>
                <c:pt idx="1">
                  <c:v>0.41698993354003622</c:v>
                </c:pt>
                <c:pt idx="2">
                  <c:v>0.43482995679344438</c:v>
                </c:pt>
                <c:pt idx="3">
                  <c:v>0.45126451044315768</c:v>
                </c:pt>
                <c:pt idx="4">
                  <c:v>0.46769959596405508</c:v>
                </c:pt>
                <c:pt idx="5">
                  <c:v>0.48779235961725487</c:v>
                </c:pt>
                <c:pt idx="6">
                  <c:v>0.50971715356370972</c:v>
                </c:pt>
                <c:pt idx="7">
                  <c:v>0.53164035189661274</c:v>
                </c:pt>
                <c:pt idx="8">
                  <c:v>0.55357525139556352</c:v>
                </c:pt>
                <c:pt idx="9">
                  <c:v>0.57551307618602621</c:v>
                </c:pt>
                <c:pt idx="10">
                  <c:v>0.59745329439681683</c:v>
                </c:pt>
                <c:pt idx="11">
                  <c:v>0.61939643789911936</c:v>
                </c:pt>
                <c:pt idx="12">
                  <c:v>0.64134463417766996</c:v>
                </c:pt>
                <c:pt idx="13">
                  <c:v>0.66329921291042837</c:v>
                </c:pt>
                <c:pt idx="14">
                  <c:v>0.68524501576865093</c:v>
                </c:pt>
                <c:pt idx="15">
                  <c:v>0.70719720108108131</c:v>
                </c:pt>
                <c:pt idx="16">
                  <c:v>0.72915257762061569</c:v>
                </c:pt>
                <c:pt idx="17">
                  <c:v>0.75110662448219012</c:v>
                </c:pt>
                <c:pt idx="18">
                  <c:v>0.77306545818442041</c:v>
                </c:pt>
                <c:pt idx="19">
                  <c:v>0.79502083472395491</c:v>
                </c:pt>
                <c:pt idx="20">
                  <c:v>0.81697833874822512</c:v>
                </c:pt>
                <c:pt idx="21">
                  <c:v>0.83894036367755942</c:v>
                </c:pt>
                <c:pt idx="22">
                  <c:v>0.86199485201881021</c:v>
                </c:pt>
                <c:pt idx="23">
                  <c:v>0.88285989263116393</c:v>
                </c:pt>
                <c:pt idx="24">
                  <c:v>0.90482484285201015</c:v>
                </c:pt>
                <c:pt idx="25">
                  <c:v>0.93042140951714336</c:v>
                </c:pt>
                <c:pt idx="26">
                  <c:v>0.9560658445888357</c:v>
                </c:pt>
                <c:pt idx="27">
                  <c:v>0.97803159261645778</c:v>
                </c:pt>
                <c:pt idx="28">
                  <c:v>1</c:v>
                </c:pt>
                <c:pt idx="29">
                  <c:v>1.021975853580118</c:v>
                </c:pt>
                <c:pt idx="30">
                  <c:v>1.0439546324517479</c:v>
                </c:pt>
                <c:pt idx="31">
                  <c:v>1.065927294804762</c:v>
                </c:pt>
                <c:pt idx="32">
                  <c:v>1.0915645496154704</c:v>
                </c:pt>
                <c:pt idx="33">
                  <c:v>1.113173412078635</c:v>
                </c:pt>
                <c:pt idx="34">
                  <c:v>1.1355159908401145</c:v>
                </c:pt>
                <c:pt idx="35">
                  <c:v>1.1574905147422725</c:v>
                </c:pt>
                <c:pt idx="36">
                  <c:v>1.1790969837851091</c:v>
                </c:pt>
                <c:pt idx="37">
                  <c:v>1.2014403603533645</c:v>
                </c:pt>
                <c:pt idx="38">
                  <c:v>1.2234202029673624</c:v>
                </c:pt>
                <c:pt idx="39">
                  <c:v>1.2453976521610326</c:v>
                </c:pt>
                <c:pt idx="40">
                  <c:v>1.2673782925818062</c:v>
                </c:pt>
                <c:pt idx="41">
                  <c:v>1.2893552099042924</c:v>
                </c:pt>
                <c:pt idx="42">
                  <c:v>1.3113363821962503</c:v>
                </c:pt>
                <c:pt idx="43">
                  <c:v>1.3333156929390642</c:v>
                </c:pt>
                <c:pt idx="44">
                  <c:v>1.3552973971022062</c:v>
                </c:pt>
                <c:pt idx="45">
                  <c:v>1.3772761759738361</c:v>
                </c:pt>
                <c:pt idx="46">
                  <c:v>1.399256018587834</c:v>
                </c:pt>
                <c:pt idx="47">
                  <c:v>1.4212353293306479</c:v>
                </c:pt>
                <c:pt idx="48">
                  <c:v>1.4432191609785259</c:v>
                </c:pt>
                <c:pt idx="49">
                  <c:v>1.4652013970128519</c:v>
                </c:pt>
                <c:pt idx="50">
                  <c:v>1.4871873561454656</c:v>
                </c:pt>
                <c:pt idx="51">
                  <c:v>1.5091703899865676</c:v>
                </c:pt>
                <c:pt idx="52">
                  <c:v>1.5311544875700374</c:v>
                </c:pt>
                <c:pt idx="53">
                  <c:v>1.5531404467026513</c:v>
                </c:pt>
                <c:pt idx="54">
                  <c:v>1.575124012414937</c:v>
                </c:pt>
                <c:pt idx="55">
                  <c:v>1.597109439676367</c:v>
                </c:pt>
                <c:pt idx="56">
                  <c:v>1.6190911438395088</c:v>
                </c:pt>
                <c:pt idx="57">
                  <c:v>1.6410789645212667</c:v>
                </c:pt>
                <c:pt idx="58">
                  <c:v>1.6630630621047366</c:v>
                </c:pt>
                <c:pt idx="59">
                  <c:v>1.6850431706543265</c:v>
                </c:pt>
                <c:pt idx="60">
                  <c:v>1.7070315232072684</c:v>
                </c:pt>
                <c:pt idx="61">
                  <c:v>1.7290169504686981</c:v>
                </c:pt>
                <c:pt idx="62">
                  <c:v>1.7510058348928241</c:v>
                </c:pt>
                <c:pt idx="63">
                  <c:v>1.7729917940254378</c:v>
                </c:pt>
                <c:pt idx="64">
                  <c:v>1.7949790828360115</c:v>
                </c:pt>
                <c:pt idx="65">
                  <c:v>1.8169666375821774</c:v>
                </c:pt>
                <c:pt idx="66">
                  <c:v>1.8389539263927512</c:v>
                </c:pt>
                <c:pt idx="67">
                  <c:v>1.8554435287100075</c:v>
                </c:pt>
              </c:numCache>
            </c:numRef>
          </c:xVal>
          <c:yVal>
            <c:numRef>
              <c:f>'M0,7'!$E$3:$E$70</c:f>
              <c:numCache>
                <c:formatCode>0.00000</c:formatCode>
                <c:ptCount val="68"/>
                <c:pt idx="0">
                  <c:v>1.1660494438103781</c:v>
                </c:pt>
                <c:pt idx="1">
                  <c:v>1.1538544899204335</c:v>
                </c:pt>
                <c:pt idx="2">
                  <c:v>1.1412893275987568</c:v>
                </c:pt>
                <c:pt idx="3">
                  <c:v>1.1299412803072919</c:v>
                </c:pt>
                <c:pt idx="4">
                  <c:v>1.1186909530079592</c:v>
                </c:pt>
                <c:pt idx="5">
                  <c:v>1.1064421278403005</c:v>
                </c:pt>
                <c:pt idx="6">
                  <c:v>1.0944877154694508</c:v>
                </c:pt>
                <c:pt idx="7">
                  <c:v>1.0822063169710812</c:v>
                </c:pt>
                <c:pt idx="8">
                  <c:v>1.0730356715555895</c:v>
                </c:pt>
                <c:pt idx="9">
                  <c:v>1.0646843706895148</c:v>
                </c:pt>
                <c:pt idx="10">
                  <c:v>1.0569876684886852</c:v>
                </c:pt>
                <c:pt idx="11">
                  <c:v>1.0501096844270663</c:v>
                </c:pt>
                <c:pt idx="12">
                  <c:v>1.0445421505163499</c:v>
                </c:pt>
                <c:pt idx="13">
                  <c:v>1.0407755459478152</c:v>
                </c:pt>
                <c:pt idx="14">
                  <c:v>1.0345527869616475</c:v>
                </c:pt>
                <c:pt idx="15">
                  <c:v>1.0301315837278675</c:v>
                </c:pt>
                <c:pt idx="16">
                  <c:v>1.0265284722230923</c:v>
                </c:pt>
                <c:pt idx="17">
                  <c:v>1.0225983745907974</c:v>
                </c:pt>
                <c:pt idx="18">
                  <c:v>1.0199787271094052</c:v>
                </c:pt>
                <c:pt idx="19">
                  <c:v>1.01637561560463</c:v>
                </c:pt>
                <c:pt idx="20">
                  <c:v>1.0134283555855119</c:v>
                </c:pt>
                <c:pt idx="21">
                  <c:v>1.0116267998331243</c:v>
                </c:pt>
                <c:pt idx="22">
                  <c:v>1.0082535808739423</c:v>
                </c:pt>
                <c:pt idx="23">
                  <c:v>1.0068779840616187</c:v>
                </c:pt>
                <c:pt idx="24">
                  <c:v>1.005895146448442</c:v>
                </c:pt>
                <c:pt idx="25">
                  <c:v>1.0028050649023614</c:v>
                </c:pt>
                <c:pt idx="26">
                  <c:v>1.000764220451291</c:v>
                </c:pt>
                <c:pt idx="27">
                  <c:v>1</c:v>
                </c:pt>
                <c:pt idx="28">
                  <c:v>1</c:v>
                </c:pt>
                <c:pt idx="29">
                  <c:v>1.0019650488161473</c:v>
                </c:pt>
                <c:pt idx="30">
                  <c:v>1.0047488157715057</c:v>
                </c:pt>
                <c:pt idx="31">
                  <c:v>1.005895146448442</c:v>
                </c:pt>
                <c:pt idx="32">
                  <c:v>1.0078601952645894</c:v>
                </c:pt>
                <c:pt idx="33">
                  <c:v>1.0096291776862663</c:v>
                </c:pt>
                <c:pt idx="34">
                  <c:v>1.0117902928968843</c:v>
                </c:pt>
                <c:pt idx="35">
                  <c:v>1.0134283555855119</c:v>
                </c:pt>
                <c:pt idx="36">
                  <c:v>1.0145414865215316</c:v>
                </c:pt>
                <c:pt idx="37">
                  <c:v>1.0169218453042412</c:v>
                </c:pt>
                <c:pt idx="38">
                  <c:v>1.0199787271094052</c:v>
                </c:pt>
                <c:pt idx="39">
                  <c:v>1.0224348815270379</c:v>
                </c:pt>
                <c:pt idx="40">
                  <c:v>1.0257097540838815</c:v>
                </c:pt>
                <c:pt idx="41">
                  <c:v>1.0280024154377543</c:v>
                </c:pt>
                <c:pt idx="42">
                  <c:v>1.0314414074685636</c:v>
                </c:pt>
                <c:pt idx="43">
                  <c:v>1.0343892938978876</c:v>
                </c:pt>
                <c:pt idx="44">
                  <c:v>1.0379917789924569</c:v>
                </c:pt>
                <c:pt idx="45">
                  <c:v>1.0407755459478152</c:v>
                </c:pt>
                <c:pt idx="46">
                  <c:v>1.0438869254408989</c:v>
                </c:pt>
                <c:pt idx="47">
                  <c:v>1.046779687772097</c:v>
                </c:pt>
                <c:pt idx="48">
                  <c:v>1.0509284025662775</c:v>
                </c:pt>
                <c:pt idx="49">
                  <c:v>1.0546950071348122</c:v>
                </c:pt>
                <c:pt idx="50">
                  <c:v>1.0594438229063179</c:v>
                </c:pt>
                <c:pt idx="51">
                  <c:v>1.0633739205386126</c:v>
                </c:pt>
                <c:pt idx="52">
                  <c:v>1.0676316307086329</c:v>
                </c:pt>
                <c:pt idx="53">
                  <c:v>1.0723804464801385</c:v>
                </c:pt>
                <c:pt idx="54">
                  <c:v>1.0764746635863989</c:v>
                </c:pt>
                <c:pt idx="55">
                  <c:v>1.0810599862941446</c:v>
                </c:pt>
                <c:pt idx="56">
                  <c:v>1.0846624713887139</c:v>
                </c:pt>
                <c:pt idx="57">
                  <c:v>1.0899023927617049</c:v>
                </c:pt>
                <c:pt idx="58">
                  <c:v>1.0941601029317252</c:v>
                </c:pt>
                <c:pt idx="59">
                  <c:v>1.0972714824248089</c:v>
                </c:pt>
                <c:pt idx="60">
                  <c:v>1.1026755232717658</c:v>
                </c:pt>
                <c:pt idx="61">
                  <c:v>1.1072608459795115</c:v>
                </c:pt>
                <c:pt idx="62">
                  <c:v>1.1128283798902281</c:v>
                </c:pt>
                <c:pt idx="63">
                  <c:v>1.1175778220719397</c:v>
                </c:pt>
                <c:pt idx="64">
                  <c:v>1.1226542503811707</c:v>
                </c:pt>
                <c:pt idx="65">
                  <c:v>1.1278941717541617</c:v>
                </c:pt>
                <c:pt idx="66">
                  <c:v>1.1329706000633928</c:v>
                </c:pt>
                <c:pt idx="67">
                  <c:v>1.1365737115681678</c:v>
                </c:pt>
              </c:numCache>
            </c:numRef>
          </c:yVal>
          <c:smooth val="1"/>
        </c:ser>
        <c:ser>
          <c:idx val="4"/>
          <c:order val="6"/>
          <c:tx>
            <c:v>Scholz 2018 - M0.6</c:v>
          </c:tx>
          <c:marker>
            <c:symbol val="none"/>
          </c:marker>
          <c:xVal>
            <c:numRef>
              <c:f>'M0,6'!$D$3:$D$68</c:f>
              <c:numCache>
                <c:formatCode>0.00000</c:formatCode>
                <c:ptCount val="66"/>
                <c:pt idx="0">
                  <c:v>0.4332532136343975</c:v>
                </c:pt>
                <c:pt idx="1">
                  <c:v>0.45865570024986568</c:v>
                </c:pt>
                <c:pt idx="2">
                  <c:v>0.48042797756648425</c:v>
                </c:pt>
                <c:pt idx="3">
                  <c:v>0.50038845114414832</c:v>
                </c:pt>
                <c:pt idx="4">
                  <c:v>0.52034443548357279</c:v>
                </c:pt>
                <c:pt idx="5">
                  <c:v>0.54212146611126866</c:v>
                </c:pt>
                <c:pt idx="6">
                  <c:v>0.56391038001665772</c:v>
                </c:pt>
                <c:pt idx="7">
                  <c:v>0.58570299094177347</c:v>
                </c:pt>
                <c:pt idx="8">
                  <c:v>0.60749533779405174</c:v>
                </c:pt>
                <c:pt idx="9">
                  <c:v>0.62929138166605658</c:v>
                </c:pt>
                <c:pt idx="10">
                  <c:v>0.65108953812076253</c:v>
                </c:pt>
                <c:pt idx="11">
                  <c:v>0.67288848679398139</c:v>
                </c:pt>
                <c:pt idx="12">
                  <c:v>0.69469377321530323</c:v>
                </c:pt>
                <c:pt idx="13">
                  <c:v>0.71649272188852209</c:v>
                </c:pt>
                <c:pt idx="14">
                  <c:v>0.73829668794565584</c:v>
                </c:pt>
                <c:pt idx="15">
                  <c:v>0.76009880549292619</c:v>
                </c:pt>
                <c:pt idx="16">
                  <c:v>0.78190620449694914</c:v>
                </c:pt>
                <c:pt idx="17">
                  <c:v>0.80371413164664729</c:v>
                </c:pt>
                <c:pt idx="18">
                  <c:v>0.82552047435931963</c:v>
                </c:pt>
                <c:pt idx="19">
                  <c:v>0.84732734521766728</c:v>
                </c:pt>
                <c:pt idx="20">
                  <c:v>0.86913659273155353</c:v>
                </c:pt>
                <c:pt idx="21">
                  <c:v>0.89094293544422587</c:v>
                </c:pt>
                <c:pt idx="22">
                  <c:v>0.91274980630257363</c:v>
                </c:pt>
                <c:pt idx="23">
                  <c:v>0.93456143047199847</c:v>
                </c:pt>
                <c:pt idx="24">
                  <c:v>0.9563759594426372</c:v>
                </c:pt>
                <c:pt idx="25">
                  <c:v>0.97793037666821414</c:v>
                </c:pt>
                <c:pt idx="26">
                  <c:v>1</c:v>
                </c:pt>
                <c:pt idx="27">
                  <c:v>1.0218187541360408</c:v>
                </c:pt>
                <c:pt idx="28">
                  <c:v>1.0436388286362697</c:v>
                </c:pt>
                <c:pt idx="29">
                  <c:v>1.0654618079377125</c:v>
                </c:pt>
                <c:pt idx="30">
                  <c:v>1.0872837309478049</c:v>
                </c:pt>
                <c:pt idx="31">
                  <c:v>1.1091035413751962</c:v>
                </c:pt>
                <c:pt idx="32">
                  <c:v>1.1309267847494766</c:v>
                </c:pt>
                <c:pt idx="33">
                  <c:v>1.1527526688521335</c:v>
                </c:pt>
                <c:pt idx="34">
                  <c:v>1.1745737996437129</c:v>
                </c:pt>
                <c:pt idx="35">
                  <c:v>1.1964010041105577</c:v>
                </c:pt>
                <c:pt idx="36">
                  <c:v>1.2182247756305136</c:v>
                </c:pt>
                <c:pt idx="37">
                  <c:v>1.240053564534384</c:v>
                </c:pt>
                <c:pt idx="38">
                  <c:v>1.2618789204913656</c:v>
                </c:pt>
                <c:pt idx="39">
                  <c:v>1.2837061249582105</c:v>
                </c:pt>
                <c:pt idx="40">
                  <c:v>1.3055333294250553</c:v>
                </c:pt>
                <c:pt idx="41">
                  <c:v>1.3273605338919001</c:v>
                </c:pt>
                <c:pt idx="42">
                  <c:v>1.3491843054118557</c:v>
                </c:pt>
                <c:pt idx="43">
                  <c:v>1.3710078128589738</c:v>
                </c:pt>
                <c:pt idx="44">
                  <c:v>1.3928392424912208</c:v>
                </c:pt>
                <c:pt idx="45">
                  <c:v>1.4146669751037408</c:v>
                </c:pt>
                <c:pt idx="46">
                  <c:v>1.4365018376828769</c:v>
                </c:pt>
                <c:pt idx="47">
                  <c:v>1.4583401332089021</c:v>
                </c:pt>
                <c:pt idx="48">
                  <c:v>1.4801586232721053</c:v>
                </c:pt>
                <c:pt idx="49">
                  <c:v>1.5019905810500274</c:v>
                </c:pt>
                <c:pt idx="50">
                  <c:v>1.5238225388279496</c:v>
                </c:pt>
                <c:pt idx="51">
                  <c:v>1.5456497432947944</c:v>
                </c:pt>
                <c:pt idx="52">
                  <c:v>1.5674811729270413</c:v>
                </c:pt>
                <c:pt idx="53">
                  <c:v>1.5893120744136129</c:v>
                </c:pt>
                <c:pt idx="54">
                  <c:v>1.6111421836816717</c:v>
                </c:pt>
                <c:pt idx="55">
                  <c:v>1.6329736133139185</c:v>
                </c:pt>
                <c:pt idx="56">
                  <c:v>1.6566205437048467</c:v>
                </c:pt>
                <c:pt idx="57">
                  <c:v>1.6766380570154382</c:v>
                </c:pt>
                <c:pt idx="58">
                  <c:v>1.6984718633032234</c:v>
                </c:pt>
                <c:pt idx="59">
                  <c:v>1.7203056695910093</c:v>
                </c:pt>
                <c:pt idx="60">
                  <c:v>1.7421381555146065</c:v>
                </c:pt>
                <c:pt idx="61">
                  <c:v>1.7639724899480673</c:v>
                </c:pt>
                <c:pt idx="62">
                  <c:v>1.7858057680901775</c:v>
                </c:pt>
                <c:pt idx="63">
                  <c:v>1.807639574377963</c:v>
                </c:pt>
                <c:pt idx="64">
                  <c:v>1.8294757573212874</c:v>
                </c:pt>
                <c:pt idx="65">
                  <c:v>1.8526069534603313</c:v>
                </c:pt>
              </c:numCache>
            </c:numRef>
          </c:xVal>
          <c:yVal>
            <c:numRef>
              <c:f>'M0,6'!$E$3:$E$68</c:f>
              <c:numCache>
                <c:formatCode>0.00000</c:formatCode>
                <c:ptCount val="66"/>
                <c:pt idx="0">
                  <c:v>1.128277447833554</c:v>
                </c:pt>
                <c:pt idx="1">
                  <c:v>1.1141420019560095</c:v>
                </c:pt>
                <c:pt idx="2">
                  <c:v>1.1015969120194546</c:v>
                </c:pt>
                <c:pt idx="3">
                  <c:v>1.0908544057185225</c:v>
                </c:pt>
                <c:pt idx="4">
                  <c:v>1.0788040631465257</c:v>
                </c:pt>
                <c:pt idx="5">
                  <c:v>1.0676722474439744</c:v>
                </c:pt>
                <c:pt idx="6">
                  <c:v>1.060074631152998</c:v>
                </c:pt>
                <c:pt idx="7">
                  <c:v>1.0535368015664297</c:v>
                </c:pt>
                <c:pt idx="8">
                  <c:v>1.0469996478642392</c:v>
                </c:pt>
                <c:pt idx="9">
                  <c:v>1.0415222808664568</c:v>
                </c:pt>
                <c:pt idx="10">
                  <c:v>1.0365748072208785</c:v>
                </c:pt>
                <c:pt idx="11">
                  <c:v>1.0319808211048953</c:v>
                </c:pt>
                <c:pt idx="12">
                  <c:v>1.0291799562432453</c:v>
                </c:pt>
                <c:pt idx="13">
                  <c:v>1.0245663694803058</c:v>
                </c:pt>
                <c:pt idx="14">
                  <c:v>1.0213795746389258</c:v>
                </c:pt>
                <c:pt idx="15">
                  <c:v>1.0176689694047421</c:v>
                </c:pt>
                <c:pt idx="16">
                  <c:v>1.0155487201115481</c:v>
                </c:pt>
                <c:pt idx="17">
                  <c:v>1.0136048766409629</c:v>
                </c:pt>
                <c:pt idx="18">
                  <c:v>1.0111311398181737</c:v>
                </c:pt>
                <c:pt idx="19">
                  <c:v>1.0088344847023709</c:v>
                </c:pt>
                <c:pt idx="20">
                  <c:v>1.0072441287613809</c:v>
                </c:pt>
                <c:pt idx="21">
                  <c:v>1.0047703919385917</c:v>
                </c:pt>
                <c:pt idx="22">
                  <c:v>1.0024737368227892</c:v>
                </c:pt>
                <c:pt idx="23">
                  <c:v>1.00159035594099</c:v>
                </c:pt>
                <c:pt idx="24">
                  <c:v>1.00159035594099</c:v>
                </c:pt>
                <c:pt idx="25">
                  <c:v>1.0014017841995806</c:v>
                </c:pt>
                <c:pt idx="26">
                  <c:v>1</c:v>
                </c:pt>
                <c:pt idx="27">
                  <c:v>1.0012368684113946</c:v>
                </c:pt>
                <c:pt idx="28">
                  <c:v>1.0028272243523846</c:v>
                </c:pt>
                <c:pt idx="29">
                  <c:v>1.0053002852907957</c:v>
                </c:pt>
                <c:pt idx="30">
                  <c:v>1.0074205345839897</c:v>
                </c:pt>
                <c:pt idx="31">
                  <c:v>1.0090108905249797</c:v>
                </c:pt>
                <c:pt idx="32">
                  <c:v>1.0114846273477689</c:v>
                </c:pt>
                <c:pt idx="33">
                  <c:v>1.0148417450523575</c:v>
                </c:pt>
                <c:pt idx="34">
                  <c:v>1.0167855885229427</c:v>
                </c:pt>
                <c:pt idx="35">
                  <c:v>1.0204961937571264</c:v>
                </c:pt>
                <c:pt idx="36">
                  <c:v>1.0231463364025244</c:v>
                </c:pt>
                <c:pt idx="37">
                  <c:v>1.0273868349889121</c:v>
                </c:pt>
                <c:pt idx="38">
                  <c:v>1.0305675468708919</c:v>
                </c:pt>
                <c:pt idx="39">
                  <c:v>1.0342781521050757</c:v>
                </c:pt>
                <c:pt idx="40">
                  <c:v>1.0379880814548816</c:v>
                </c:pt>
                <c:pt idx="41">
                  <c:v>1.0416986866890656</c:v>
                </c:pt>
                <c:pt idx="42">
                  <c:v>1.0443495052188412</c:v>
                </c:pt>
                <c:pt idx="43">
                  <c:v>1.0469996478642392</c:v>
                </c:pt>
                <c:pt idx="44">
                  <c:v>1.0519471215098175</c:v>
                </c:pt>
                <c:pt idx="45">
                  <c:v>1.0558341325666101</c:v>
                </c:pt>
                <c:pt idx="46">
                  <c:v>1.0618413929165966</c:v>
                </c:pt>
                <c:pt idx="47">
                  <c:v>1.0655837647165376</c:v>
                </c:pt>
                <c:pt idx="48">
                  <c:v>1.0699695784441547</c:v>
                </c:pt>
                <c:pt idx="49">
                  <c:v>1.0750934579123419</c:v>
                </c:pt>
                <c:pt idx="50">
                  <c:v>1.0802173373805291</c:v>
                </c:pt>
                <c:pt idx="51">
                  <c:v>1.0839279426147128</c:v>
                </c:pt>
                <c:pt idx="52">
                  <c:v>1.0888754162602912</c:v>
                </c:pt>
                <c:pt idx="53">
                  <c:v>1.0936458081988829</c:v>
                </c:pt>
                <c:pt idx="54">
                  <c:v>1.0982397943148663</c:v>
                </c:pt>
                <c:pt idx="55">
                  <c:v>1.1031872679604446</c:v>
                </c:pt>
                <c:pt idx="56">
                  <c:v>1.1074784578751682</c:v>
                </c:pt>
                <c:pt idx="57">
                  <c:v>1.1136121086038053</c:v>
                </c:pt>
                <c:pt idx="58">
                  <c:v>1.1192658814241967</c:v>
                </c:pt>
                <c:pt idx="59">
                  <c:v>1.1249203301289654</c:v>
                </c:pt>
                <c:pt idx="60">
                  <c:v>1.1302206154197614</c:v>
                </c:pt>
                <c:pt idx="61">
                  <c:v>1.1360514699471391</c:v>
                </c:pt>
                <c:pt idx="62">
                  <c:v>1.1415288369449217</c:v>
                </c:pt>
                <c:pt idx="63">
                  <c:v>1.1471832856496904</c:v>
                </c:pt>
                <c:pt idx="64">
                  <c:v>1.1535440335292724</c:v>
                </c:pt>
                <c:pt idx="65">
                  <c:v>1.1589457014767397</c:v>
                </c:pt>
              </c:numCache>
            </c:numRef>
          </c:yVal>
          <c:smooth val="1"/>
        </c:ser>
        <c:ser>
          <c:idx val="5"/>
          <c:order val="7"/>
          <c:tx>
            <c:v>Scholz 2018 - M0.5</c:v>
          </c:tx>
          <c:marker>
            <c:symbol val="none"/>
          </c:marker>
          <c:xVal>
            <c:numRef>
              <c:f>'M0,5'!$D$3:$D$69</c:f>
              <c:numCache>
                <c:formatCode>0.00000</c:formatCode>
                <c:ptCount val="67"/>
                <c:pt idx="0">
                  <c:v>0.46483229266069459</c:v>
                </c:pt>
                <c:pt idx="1">
                  <c:v>0.48157247641801976</c:v>
                </c:pt>
                <c:pt idx="2">
                  <c:v>0.49837192488905568</c:v>
                </c:pt>
                <c:pt idx="3">
                  <c:v>0.52000538102621841</c:v>
                </c:pt>
                <c:pt idx="4">
                  <c:v>0.54164250842883221</c:v>
                </c:pt>
                <c:pt idx="5">
                  <c:v>0.56328042253118549</c:v>
                </c:pt>
                <c:pt idx="6">
                  <c:v>0.5849241057649619</c:v>
                </c:pt>
                <c:pt idx="7">
                  <c:v>0.60657722939561276</c:v>
                </c:pt>
                <c:pt idx="8">
                  <c:v>0.62822904186003103</c:v>
                </c:pt>
                <c:pt idx="9">
                  <c:v>0.64988164102418866</c:v>
                </c:pt>
                <c:pt idx="10">
                  <c:v>0.67153502688808597</c:v>
                </c:pt>
                <c:pt idx="11">
                  <c:v>0.69318159468757401</c:v>
                </c:pt>
                <c:pt idx="12">
                  <c:v>0.71483235821900626</c:v>
                </c:pt>
                <c:pt idx="13">
                  <c:v>0.7372548741949112</c:v>
                </c:pt>
                <c:pt idx="14">
                  <c:v>0.7613887243375268</c:v>
                </c:pt>
                <c:pt idx="15">
                  <c:v>0.78340530324783741</c:v>
                </c:pt>
                <c:pt idx="16">
                  <c:v>0.80542188215814825</c:v>
                </c:pt>
                <c:pt idx="17">
                  <c:v>0.82671994197302723</c:v>
                </c:pt>
                <c:pt idx="18">
                  <c:v>0.84837909696834779</c:v>
                </c:pt>
                <c:pt idx="19">
                  <c:v>0.87003825196366813</c:v>
                </c:pt>
                <c:pt idx="20">
                  <c:v>0.88808960195353281</c:v>
                </c:pt>
                <c:pt idx="21">
                  <c:v>0.91153981002250228</c:v>
                </c:pt>
                <c:pt idx="22">
                  <c:v>0.93501545471638303</c:v>
                </c:pt>
                <c:pt idx="23">
                  <c:v>0.95667539641144306</c:v>
                </c:pt>
                <c:pt idx="24">
                  <c:v>0.97833743597247502</c:v>
                </c:pt>
                <c:pt idx="25">
                  <c:v>1</c:v>
                </c:pt>
                <c:pt idx="26">
                  <c:v>1.021671742191153</c:v>
                </c:pt>
                <c:pt idx="27">
                  <c:v>1.0438569370789681</c:v>
                </c:pt>
                <c:pt idx="28">
                  <c:v>1.0649929367475055</c:v>
                </c:pt>
                <c:pt idx="29">
                  <c:v>1.0866649411719047</c:v>
                </c:pt>
                <c:pt idx="30">
                  <c:v>1.1083348477303321</c:v>
                </c:pt>
                <c:pt idx="31">
                  <c:v>1.1300063276882384</c:v>
                </c:pt>
                <c:pt idx="32">
                  <c:v>1.1516791188123772</c:v>
                </c:pt>
                <c:pt idx="33">
                  <c:v>1.1733505987702835</c:v>
                </c:pt>
                <c:pt idx="34">
                  <c:v>1.195025749993641</c:v>
                </c:pt>
                <c:pt idx="35">
                  <c:v>1.2166974921847939</c:v>
                </c:pt>
                <c:pt idx="36">
                  <c:v>1.2383736923411373</c:v>
                </c:pt>
                <c:pt idx="37">
                  <c:v>1.2607710339253773</c:v>
                </c:pt>
                <c:pt idx="38">
                  <c:v>1.2804359050810052</c:v>
                </c:pt>
                <c:pt idx="39">
                  <c:v>1.3034009816439349</c:v>
                </c:pt>
                <c:pt idx="40">
                  <c:v>1.325077968500018</c:v>
                </c:pt>
                <c:pt idx="41">
                  <c:v>1.3467528574901289</c:v>
                </c:pt>
                <c:pt idx="42">
                  <c:v>1.3684293198797188</c:v>
                </c:pt>
                <c:pt idx="43">
                  <c:v>1.3901055200360624</c:v>
                </c:pt>
                <c:pt idx="44">
                  <c:v>1.4117853914578571</c:v>
                </c:pt>
                <c:pt idx="45">
                  <c:v>1.4334660495793912</c:v>
                </c:pt>
                <c:pt idx="46">
                  <c:v>1.4551417252692416</c:v>
                </c:pt>
                <c:pt idx="47">
                  <c:v>1.4732122182861012</c:v>
                </c:pt>
                <c:pt idx="48">
                  <c:v>1.4905227593545811</c:v>
                </c:pt>
                <c:pt idx="49">
                  <c:v>1.5093387814912629</c:v>
                </c:pt>
                <c:pt idx="50">
                  <c:v>1.531015768347346</c:v>
                </c:pt>
                <c:pt idx="51">
                  <c:v>1.5526932796699218</c:v>
                </c:pt>
                <c:pt idx="52">
                  <c:v>1.5743736755582094</c:v>
                </c:pt>
                <c:pt idx="53">
                  <c:v>1.5960506624142925</c:v>
                </c:pt>
                <c:pt idx="54">
                  <c:v>1.6177310583025799</c:v>
                </c:pt>
                <c:pt idx="55">
                  <c:v>1.6394122408906071</c:v>
                </c:pt>
                <c:pt idx="56">
                  <c:v>1.6610944724116203</c:v>
                </c:pt>
                <c:pt idx="57">
                  <c:v>1.6820031158554352</c:v>
                </c:pt>
                <c:pt idx="58">
                  <c:v>1.7044576242874141</c:v>
                </c:pt>
                <c:pt idx="59">
                  <c:v>1.7261406425081667</c:v>
                </c:pt>
                <c:pt idx="60">
                  <c:v>1.7478210383964545</c:v>
                </c:pt>
                <c:pt idx="61">
                  <c:v>1.7695022209844813</c:v>
                </c:pt>
                <c:pt idx="62">
                  <c:v>1.7911862881382203</c:v>
                </c:pt>
                <c:pt idx="63">
                  <c:v>1.8128714042249447</c:v>
                </c:pt>
                <c:pt idx="64">
                  <c:v>1.8345583559443952</c:v>
                </c:pt>
                <c:pt idx="65">
                  <c:v>1.8526097059342599</c:v>
                </c:pt>
                <c:pt idx="66">
                  <c:v>1.8725090136122657</c:v>
                </c:pt>
              </c:numCache>
            </c:numRef>
          </c:xVal>
          <c:yVal>
            <c:numRef>
              <c:f>'M0,5'!$E$3:$E$69</c:f>
              <c:numCache>
                <c:formatCode>0.00000</c:formatCode>
                <c:ptCount val="67"/>
                <c:pt idx="0">
                  <c:v>1.0841967159404793</c:v>
                </c:pt>
                <c:pt idx="1">
                  <c:v>1.0776024156917581</c:v>
                </c:pt>
                <c:pt idx="2">
                  <c:v>1.0720758406690687</c:v>
                </c:pt>
                <c:pt idx="3">
                  <c:v>1.0627076487886071</c:v>
                </c:pt>
                <c:pt idx="4">
                  <c:v>1.0544868958668063</c:v>
                </c:pt>
                <c:pt idx="5">
                  <c:v>1.046457017112125</c:v>
                </c:pt>
                <c:pt idx="6">
                  <c:v>1.0403395366218782</c:v>
                </c:pt>
                <c:pt idx="7">
                  <c:v>1.0372804307174308</c:v>
                </c:pt>
                <c:pt idx="8">
                  <c:v>1.0338395764787445</c:v>
                </c:pt>
                <c:pt idx="9">
                  <c:v>1.0305888650885298</c:v>
                </c:pt>
                <c:pt idx="10">
                  <c:v>1.0275304905027305</c:v>
                </c:pt>
                <c:pt idx="11">
                  <c:v>1.022368112166729</c:v>
                </c:pt>
                <c:pt idx="12">
                  <c:v>1.0185447782751558</c:v>
                </c:pt>
                <c:pt idx="13">
                  <c:v>1.0140925103463305</c:v>
                </c:pt>
                <c:pt idx="14">
                  <c:v>1.0126181719520284</c:v>
                </c:pt>
                <c:pt idx="15">
                  <c:v>1.0103240253533547</c:v>
                </c:pt>
                <c:pt idx="16">
                  <c:v>1.0080298787546813</c:v>
                </c:pt>
                <c:pt idx="17">
                  <c:v>1.0068824397960205</c:v>
                </c:pt>
                <c:pt idx="18">
                  <c:v>1.0057357321560076</c:v>
                </c:pt>
                <c:pt idx="19">
                  <c:v>1.0045882931973471</c:v>
                </c:pt>
                <c:pt idx="20">
                  <c:v>1.0043016162873437</c:v>
                </c:pt>
                <c:pt idx="21">
                  <c:v>1.0021098542993858</c:v>
                </c:pt>
                <c:pt idx="22">
                  <c:v>1.0011474389586608</c:v>
                </c:pt>
                <c:pt idx="23">
                  <c:v>1.0001908741671195</c:v>
                </c:pt>
                <c:pt idx="24">
                  <c:v>1</c:v>
                </c:pt>
                <c:pt idx="25">
                  <c:v>1</c:v>
                </c:pt>
                <c:pt idx="26">
                  <c:v>1.0028996784391906</c:v>
                </c:pt>
                <c:pt idx="27">
                  <c:v>1.001567947181242</c:v>
                </c:pt>
                <c:pt idx="28">
                  <c:v>1.0015291872928995</c:v>
                </c:pt>
                <c:pt idx="29">
                  <c:v>1.0045882931973471</c:v>
                </c:pt>
                <c:pt idx="30">
                  <c:v>1.0068824397960205</c:v>
                </c:pt>
                <c:pt idx="31">
                  <c:v>1.0097499402147005</c:v>
                </c:pt>
                <c:pt idx="32">
                  <c:v>1.0130006516049153</c:v>
                </c:pt>
                <c:pt idx="33">
                  <c:v>1.0158681520235953</c:v>
                </c:pt>
                <c:pt idx="34">
                  <c:v>1.0198830914009358</c:v>
                </c:pt>
                <c:pt idx="35">
                  <c:v>1.0227505918196158</c:v>
                </c:pt>
                <c:pt idx="36">
                  <c:v>1.0271480108498434</c:v>
                </c:pt>
                <c:pt idx="37">
                  <c:v>1.0311848897866231</c:v>
                </c:pt>
                <c:pt idx="38">
                  <c:v>1.0355735329930751</c:v>
                </c:pt>
                <c:pt idx="39">
                  <c:v>1.0397661828018718</c:v>
                </c:pt>
                <c:pt idx="40">
                  <c:v>1.0443544759992189</c:v>
                </c:pt>
                <c:pt idx="41">
                  <c:v>1.0483694153765597</c:v>
                </c:pt>
                <c:pt idx="42">
                  <c:v>1.0527661030881392</c:v>
                </c:pt>
                <c:pt idx="43">
                  <c:v>1.0571635221183668</c:v>
                </c:pt>
                <c:pt idx="44">
                  <c:v>1.0627076487886071</c:v>
                </c:pt>
                <c:pt idx="45">
                  <c:v>1.068443380944615</c:v>
                </c:pt>
                <c:pt idx="46">
                  <c:v>1.0726491944890753</c:v>
                </c:pt>
                <c:pt idx="47">
                  <c:v>1.0784924304863341</c:v>
                </c:pt>
                <c:pt idx="48">
                  <c:v>1.0818850176942547</c:v>
                </c:pt>
                <c:pt idx="49">
                  <c:v>1.0856498460939905</c:v>
                </c:pt>
                <c:pt idx="50">
                  <c:v>1.0902381392913376</c:v>
                </c:pt>
                <c:pt idx="51">
                  <c:v>1.0950173066558042</c:v>
                </c:pt>
                <c:pt idx="52">
                  <c:v>1.1007530388118119</c:v>
                </c:pt>
                <c:pt idx="53">
                  <c:v>1.105341332009159</c:v>
                </c:pt>
                <c:pt idx="54">
                  <c:v>1.1110770641651668</c:v>
                </c:pt>
                <c:pt idx="55">
                  <c:v>1.1170036704882942</c:v>
                </c:pt>
                <c:pt idx="56">
                  <c:v>1.1233127564643082</c:v>
                </c:pt>
                <c:pt idx="57">
                  <c:v>1.129654020460833</c:v>
                </c:pt>
                <c:pt idx="58">
                  <c:v>1.1355484487634497</c:v>
                </c:pt>
                <c:pt idx="59">
                  <c:v>1.1420484089065834</c:v>
                </c:pt>
                <c:pt idx="60">
                  <c:v>1.1477841410625913</c:v>
                </c:pt>
                <c:pt idx="61">
                  <c:v>1.1537107473857187</c:v>
                </c:pt>
                <c:pt idx="62">
                  <c:v>1.1605931871817392</c:v>
                </c:pt>
                <c:pt idx="63">
                  <c:v>1.1678581066306468</c:v>
                </c:pt>
                <c:pt idx="64">
                  <c:v>1.1756963798995608</c:v>
                </c:pt>
                <c:pt idx="65">
                  <c:v>1.182317007619609</c:v>
                </c:pt>
                <c:pt idx="66">
                  <c:v>1.1888879056715955</c:v>
                </c:pt>
              </c:numCache>
            </c:numRef>
          </c:yVal>
          <c:smooth val="1"/>
        </c:ser>
        <c:ser>
          <c:idx val="6"/>
          <c:order val="8"/>
          <c:tx>
            <c:v>Scholz 2018 - M0.4</c:v>
          </c:tx>
          <c:marker>
            <c:symbol val="none"/>
          </c:marker>
          <c:xVal>
            <c:numRef>
              <c:f>'M0,4'!$D$3:$D$68</c:f>
              <c:numCache>
                <c:formatCode>0.00000</c:formatCode>
                <c:ptCount val="66"/>
                <c:pt idx="0">
                  <c:v>0.54541351214781042</c:v>
                </c:pt>
                <c:pt idx="1">
                  <c:v>0.56813485506185368</c:v>
                </c:pt>
                <c:pt idx="2">
                  <c:v>0.59085014306112271</c:v>
                </c:pt>
                <c:pt idx="3">
                  <c:v>0.61356708240078472</c:v>
                </c:pt>
                <c:pt idx="4">
                  <c:v>0.63629227844241165</c:v>
                </c:pt>
                <c:pt idx="5">
                  <c:v>0.65902242850521775</c:v>
                </c:pt>
                <c:pt idx="6">
                  <c:v>0.68175010155743421</c:v>
                </c:pt>
                <c:pt idx="7">
                  <c:v>0.70448162773723433</c:v>
                </c:pt>
                <c:pt idx="8">
                  <c:v>0.72721480525742743</c:v>
                </c:pt>
                <c:pt idx="9">
                  <c:v>0.74994935889461478</c:v>
                </c:pt>
                <c:pt idx="10">
                  <c:v>0.7726808850744149</c:v>
                </c:pt>
                <c:pt idx="11">
                  <c:v>0.79540855812663136</c:v>
                </c:pt>
                <c:pt idx="12">
                  <c:v>0.81813870818943735</c:v>
                </c:pt>
                <c:pt idx="13">
                  <c:v>0.84086885825224345</c:v>
                </c:pt>
                <c:pt idx="14">
                  <c:v>0.8636069897936155</c:v>
                </c:pt>
                <c:pt idx="15">
                  <c:v>0.88633989209040986</c:v>
                </c:pt>
                <c:pt idx="16">
                  <c:v>0.9090749961743948</c:v>
                </c:pt>
                <c:pt idx="17">
                  <c:v>0.93180762324779021</c:v>
                </c:pt>
                <c:pt idx="18">
                  <c:v>0.95453529630000677</c:v>
                </c:pt>
                <c:pt idx="19">
                  <c:v>0.97726599680961035</c:v>
                </c:pt>
                <c:pt idx="20">
                  <c:v>1</c:v>
                </c:pt>
                <c:pt idx="21">
                  <c:v>1.0227386819881699</c:v>
                </c:pt>
                <c:pt idx="22">
                  <c:v>1.0454746117423515</c:v>
                </c:pt>
                <c:pt idx="23">
                  <c:v>1.0682152202943129</c:v>
                </c:pt>
                <c:pt idx="24">
                  <c:v>1.0909547279526792</c:v>
                </c:pt>
                <c:pt idx="25">
                  <c:v>1.1136942356110455</c:v>
                </c:pt>
                <c:pt idx="26">
                  <c:v>1.1364312662588223</c:v>
                </c:pt>
                <c:pt idx="27">
                  <c:v>1.1591666455662062</c:v>
                </c:pt>
                <c:pt idx="28">
                  <c:v>1.181908630235162</c:v>
                </c:pt>
                <c:pt idx="29">
                  <c:v>1.204655018478499</c:v>
                </c:pt>
                <c:pt idx="30">
                  <c:v>1.2274011314984372</c:v>
                </c:pt>
                <c:pt idx="31">
                  <c:v>1.2501450427311849</c:v>
                </c:pt>
                <c:pt idx="32">
                  <c:v>1.2728958345489034</c:v>
                </c:pt>
                <c:pt idx="33">
                  <c:v>1.2956416723454429</c:v>
                </c:pt>
                <c:pt idx="34">
                  <c:v>1.3183930146099589</c:v>
                </c:pt>
                <c:pt idx="35">
                  <c:v>1.3411394028532961</c:v>
                </c:pt>
                <c:pt idx="36">
                  <c:v>1.3638918460114076</c:v>
                </c:pt>
                <c:pt idx="37">
                  <c:v>1.3866376838079471</c:v>
                </c:pt>
                <c:pt idx="38">
                  <c:v>1.4093915030830526</c:v>
                </c:pt>
                <c:pt idx="39">
                  <c:v>1.4321420196773722</c:v>
                </c:pt>
                <c:pt idx="40">
                  <c:v>1.4548928114950908</c:v>
                </c:pt>
                <c:pt idx="41">
                  <c:v>1.4776447042064045</c:v>
                </c:pt>
                <c:pt idx="42">
                  <c:v>1.5003954960241228</c:v>
                </c:pt>
                <c:pt idx="43">
                  <c:v>1.5231512418630202</c:v>
                </c:pt>
                <c:pt idx="44">
                  <c:v>1.5459039602445306</c:v>
                </c:pt>
                <c:pt idx="45">
                  <c:v>1.5686544768388502</c:v>
                </c:pt>
                <c:pt idx="46">
                  <c:v>1.5914091217841524</c:v>
                </c:pt>
                <c:pt idx="47">
                  <c:v>1.6141571613678825</c:v>
                </c:pt>
                <c:pt idx="48">
                  <c:v>1.6369134576535775</c:v>
                </c:pt>
                <c:pt idx="49">
                  <c:v>1.6596672769286829</c:v>
                </c:pt>
                <c:pt idx="50">
                  <c:v>1.6824169678528063</c:v>
                </c:pt>
                <c:pt idx="51">
                  <c:v>1.705171888021507</c:v>
                </c:pt>
                <c:pt idx="52">
                  <c:v>1.7279295604241964</c:v>
                </c:pt>
                <c:pt idx="53">
                  <c:v>1.7506839301460997</c:v>
                </c:pt>
                <c:pt idx="54">
                  <c:v>1.7734396759849971</c:v>
                </c:pt>
                <c:pt idx="55">
                  <c:v>1.7961948713770968</c:v>
                </c:pt>
                <c:pt idx="56">
                  <c:v>1.8189497915457977</c:v>
                </c:pt>
                <c:pt idx="57">
                  <c:v>1.8398084224965405</c:v>
                </c:pt>
                <c:pt idx="58">
                  <c:v>1.8644632097873843</c:v>
                </c:pt>
                <c:pt idx="59">
                  <c:v>1.8872200565198773</c:v>
                </c:pt>
                <c:pt idx="60">
                  <c:v>1.9099793802629594</c:v>
                </c:pt>
                <c:pt idx="61">
                  <c:v>1.9327400801230361</c:v>
                </c:pt>
                <c:pt idx="62">
                  <c:v>1.9536080686693389</c:v>
                </c:pt>
                <c:pt idx="63">
                  <c:v>1.9744815616836187</c:v>
                </c:pt>
                <c:pt idx="64">
                  <c:v>1.9915200918585616</c:v>
                </c:pt>
                <c:pt idx="65">
                  <c:v>2.0124136761809561</c:v>
                </c:pt>
              </c:numCache>
            </c:numRef>
          </c:xVal>
          <c:yVal>
            <c:numRef>
              <c:f>'M0,4'!$E$3:$E$68</c:f>
              <c:numCache>
                <c:formatCode>0.00000</c:formatCode>
                <c:ptCount val="66"/>
                <c:pt idx="0">
                  <c:v>1.0432372443537503</c:v>
                </c:pt>
                <c:pt idx="1">
                  <c:v>1.0384329285392979</c:v>
                </c:pt>
                <c:pt idx="2">
                  <c:v>1.0315400576709655</c:v>
                </c:pt>
                <c:pt idx="3">
                  <c:v>1.025273593521165</c:v>
                </c:pt>
                <c:pt idx="4">
                  <c:v>1.0217228901319371</c:v>
                </c:pt>
                <c:pt idx="5">
                  <c:v>1.0198428709881806</c:v>
                </c:pt>
                <c:pt idx="6">
                  <c:v>1.0171279092157692</c:v>
                </c:pt>
                <c:pt idx="7">
                  <c:v>1.0156657608804212</c:v>
                </c:pt>
                <c:pt idx="8">
                  <c:v>1.0148300192636046</c:v>
                </c:pt>
                <c:pt idx="9">
                  <c:v>1.0144121484551964</c:v>
                </c:pt>
                <c:pt idx="10">
                  <c:v>1.0129500001198484</c:v>
                </c:pt>
                <c:pt idx="11">
                  <c:v>1.0102350383474368</c:v>
                </c:pt>
                <c:pt idx="12">
                  <c:v>1.0083550192036805</c:v>
                </c:pt>
                <c:pt idx="13">
                  <c:v>1.0064750000599241</c:v>
                </c:pt>
                <c:pt idx="14">
                  <c:v>1.0073107416767406</c:v>
                </c:pt>
                <c:pt idx="15">
                  <c:v>1.0062664641498007</c:v>
                </c:pt>
                <c:pt idx="16">
                  <c:v>1.0060579282396773</c:v>
                </c:pt>
                <c:pt idx="17">
                  <c:v>1.005012851724576</c:v>
                </c:pt>
                <c:pt idx="18">
                  <c:v>1.0022978899521646</c:v>
                </c:pt>
                <c:pt idx="19">
                  <c:v>1.0006272057066932</c:v>
                </c:pt>
                <c:pt idx="20">
                  <c:v>1</c:v>
                </c:pt>
                <c:pt idx="21">
                  <c:v>1.0010442775269399</c:v>
                </c:pt>
                <c:pt idx="22">
                  <c:v>1.0010442775269399</c:v>
                </c:pt>
                <c:pt idx="23">
                  <c:v>1.002715760760573</c:v>
                </c:pt>
                <c:pt idx="24">
                  <c:v>1.0039685741976361</c:v>
                </c:pt>
                <c:pt idx="25">
                  <c:v>1.0052221866228608</c:v>
                </c:pt>
                <c:pt idx="26">
                  <c:v>1.0056320675496553</c:v>
                </c:pt>
                <c:pt idx="27">
                  <c:v>1.0054307225329844</c:v>
                </c:pt>
                <c:pt idx="28">
                  <c:v>1.0075200765750254</c:v>
                </c:pt>
                <c:pt idx="29">
                  <c:v>1.0110707799642533</c:v>
                </c:pt>
                <c:pt idx="30">
                  <c:v>1.0146214833534812</c:v>
                </c:pt>
                <c:pt idx="31">
                  <c:v>1.0173364451258926</c:v>
                </c:pt>
                <c:pt idx="32">
                  <c:v>1.0223492968504686</c:v>
                </c:pt>
                <c:pt idx="33">
                  <c:v>1.0256914643295731</c:v>
                </c:pt>
                <c:pt idx="34">
                  <c:v>1.0309136509524339</c:v>
                </c:pt>
                <c:pt idx="35">
                  <c:v>1.0344643543416618</c:v>
                </c:pt>
                <c:pt idx="36">
                  <c:v>1.0401036127847696</c:v>
                </c:pt>
                <c:pt idx="37">
                  <c:v>1.0434457802638739</c:v>
                </c:pt>
                <c:pt idx="38">
                  <c:v>1.0495029095153898</c:v>
                </c:pt>
                <c:pt idx="39">
                  <c:v>1.0545157612399658</c:v>
                </c:pt>
                <c:pt idx="40">
                  <c:v>1.0595286129645418</c:v>
                </c:pt>
                <c:pt idx="41">
                  <c:v>1.064959335497526</c:v>
                </c:pt>
                <c:pt idx="42">
                  <c:v>1.069972187222102</c:v>
                </c:pt>
                <c:pt idx="43">
                  <c:v>1.076656522180311</c:v>
                </c:pt>
                <c:pt idx="44">
                  <c:v>1.0822957806234186</c:v>
                </c:pt>
                <c:pt idx="45">
                  <c:v>1.0873086323479946</c:v>
                </c:pt>
                <c:pt idx="46">
                  <c:v>1.0935750964977953</c:v>
                </c:pt>
                <c:pt idx="47">
                  <c:v>1.0977530055937161</c:v>
                </c:pt>
                <c:pt idx="48">
                  <c:v>1.1046450774738872</c:v>
                </c:pt>
                <c:pt idx="49">
                  <c:v>1.1107030057135645</c:v>
                </c:pt>
                <c:pt idx="50">
                  <c:v>1.1152979866297321</c:v>
                </c:pt>
                <c:pt idx="51">
                  <c:v>1.1217729866896564</c:v>
                </c:pt>
                <c:pt idx="52">
                  <c:v>1.1290837283663968</c:v>
                </c:pt>
                <c:pt idx="53">
                  <c:v>1.1353493935280361</c:v>
                </c:pt>
                <c:pt idx="54">
                  <c:v>1.142033728486245</c:v>
                </c:pt>
                <c:pt idx="55">
                  <c:v>1.1485087285461693</c:v>
                </c:pt>
                <c:pt idx="56">
                  <c:v>1.1549909194995458</c:v>
                </c:pt>
                <c:pt idx="57">
                  <c:v>1.1608546936160047</c:v>
                </c:pt>
                <c:pt idx="58">
                  <c:v>1.1689780062528814</c:v>
                </c:pt>
                <c:pt idx="59">
                  <c:v>1.1760802120194986</c:v>
                </c:pt>
                <c:pt idx="60">
                  <c:v>1.1840173604147708</c:v>
                </c:pt>
                <c:pt idx="61">
                  <c:v>1.1923715806302899</c:v>
                </c:pt>
                <c:pt idx="62">
                  <c:v>1.2013114591681096</c:v>
                </c:pt>
                <c:pt idx="63">
                  <c:v>1.212184889056499</c:v>
                </c:pt>
                <c:pt idx="64">
                  <c:v>1.2191544627883248</c:v>
                </c:pt>
                <c:pt idx="65">
                  <c:v>1.2253737866366035</c:v>
                </c:pt>
              </c:numCache>
            </c:numRef>
          </c:yVal>
          <c:smooth val="1"/>
        </c:ser>
        <c:ser>
          <c:idx val="8"/>
          <c:order val="9"/>
          <c:tx>
            <c:v>Risse 2014</c:v>
          </c:tx>
          <c:marker>
            <c:symbol val="none"/>
          </c:marker>
          <c:xVal>
            <c:numRef>
              <c:f>Ceras!$D$3:$D$102</c:f>
              <c:numCache>
                <c:formatCode>0.00000</c:formatCode>
                <c:ptCount val="100"/>
                <c:pt idx="0">
                  <c:v>0.44310570613056943</c:v>
                </c:pt>
                <c:pt idx="1">
                  <c:v>0.44918310627351321</c:v>
                </c:pt>
                <c:pt idx="2">
                  <c:v>0.45439204492938373</c:v>
                </c:pt>
                <c:pt idx="3">
                  <c:v>0.46046990263896986</c:v>
                </c:pt>
                <c:pt idx="4">
                  <c:v>0.46654638764862905</c:v>
                </c:pt>
                <c:pt idx="5">
                  <c:v>0.47262378779157288</c:v>
                </c:pt>
                <c:pt idx="6">
                  <c:v>0.47956781915502078</c:v>
                </c:pt>
                <c:pt idx="7">
                  <c:v>0.48651139295182649</c:v>
                </c:pt>
                <c:pt idx="8">
                  <c:v>0.49345496674863215</c:v>
                </c:pt>
                <c:pt idx="9">
                  <c:v>0.50039808297879551</c:v>
                </c:pt>
                <c:pt idx="10">
                  <c:v>0.50820874556274742</c:v>
                </c:pt>
                <c:pt idx="11">
                  <c:v>0.51688695450048827</c:v>
                </c:pt>
                <c:pt idx="12">
                  <c:v>0.52556424830494441</c:v>
                </c:pt>
                <c:pt idx="13">
                  <c:v>0.5342419996760428</c:v>
                </c:pt>
                <c:pt idx="14">
                  <c:v>0.54291929348049905</c:v>
                </c:pt>
                <c:pt idx="15">
                  <c:v>0.5515956721516706</c:v>
                </c:pt>
                <c:pt idx="16">
                  <c:v>0.56027250838948439</c:v>
                </c:pt>
                <c:pt idx="17">
                  <c:v>0.56894934462729829</c:v>
                </c:pt>
                <c:pt idx="18">
                  <c:v>0.57762526573182749</c:v>
                </c:pt>
                <c:pt idx="19">
                  <c:v>0.58630164440299914</c:v>
                </c:pt>
                <c:pt idx="20">
                  <c:v>0.59584465429467481</c:v>
                </c:pt>
                <c:pt idx="21">
                  <c:v>0.60538720661970813</c:v>
                </c:pt>
                <c:pt idx="22">
                  <c:v>0.6149302165113838</c:v>
                </c:pt>
                <c:pt idx="23">
                  <c:v>0.62533894249027899</c:v>
                </c:pt>
                <c:pt idx="24">
                  <c:v>0.63574721090253195</c:v>
                </c:pt>
                <c:pt idx="25">
                  <c:v>0.64615456418150019</c:v>
                </c:pt>
                <c:pt idx="26">
                  <c:v>0.65656283259375314</c:v>
                </c:pt>
                <c:pt idx="27">
                  <c:v>0.66696972830607915</c:v>
                </c:pt>
                <c:pt idx="28">
                  <c:v>0.6773770815850475</c:v>
                </c:pt>
                <c:pt idx="29">
                  <c:v>0.68778351973073126</c:v>
                </c:pt>
                <c:pt idx="30">
                  <c:v>0.69819087300969951</c:v>
                </c:pt>
                <c:pt idx="31">
                  <c:v>0.70859685358874092</c:v>
                </c:pt>
                <c:pt idx="32">
                  <c:v>0.71900329173442468</c:v>
                </c:pt>
                <c:pt idx="33">
                  <c:v>0.72940927231346608</c:v>
                </c:pt>
                <c:pt idx="34">
                  <c:v>0.73981571045914973</c:v>
                </c:pt>
                <c:pt idx="35">
                  <c:v>0.75022123347154901</c:v>
                </c:pt>
                <c:pt idx="36">
                  <c:v>0.76062675648394817</c:v>
                </c:pt>
                <c:pt idx="37">
                  <c:v>0.77103182192970499</c:v>
                </c:pt>
                <c:pt idx="38">
                  <c:v>0.78143734494210404</c:v>
                </c:pt>
                <c:pt idx="39">
                  <c:v>0.79184241038786107</c:v>
                </c:pt>
                <c:pt idx="40">
                  <c:v>0.80224610313369082</c:v>
                </c:pt>
                <c:pt idx="41">
                  <c:v>0.81264842317959407</c:v>
                </c:pt>
                <c:pt idx="42">
                  <c:v>0.82305074322549698</c:v>
                </c:pt>
                <c:pt idx="43">
                  <c:v>0.83345306327140023</c:v>
                </c:pt>
                <c:pt idx="44">
                  <c:v>0.84385584088394561</c:v>
                </c:pt>
                <c:pt idx="45">
                  <c:v>0.85425770336320639</c:v>
                </c:pt>
                <c:pt idx="46">
                  <c:v>0.86466002340910952</c:v>
                </c:pt>
                <c:pt idx="47">
                  <c:v>0.87506142832172795</c:v>
                </c:pt>
                <c:pt idx="48">
                  <c:v>0.88546374836763098</c:v>
                </c:pt>
                <c:pt idx="49">
                  <c:v>0.89586561084689187</c:v>
                </c:pt>
                <c:pt idx="50">
                  <c:v>0.90626747332615254</c:v>
                </c:pt>
                <c:pt idx="51">
                  <c:v>0.91666933580541343</c:v>
                </c:pt>
                <c:pt idx="52">
                  <c:v>0.92707028315138962</c:v>
                </c:pt>
                <c:pt idx="53">
                  <c:v>0.93747214563065029</c:v>
                </c:pt>
                <c:pt idx="54">
                  <c:v>0.94787355054326894</c:v>
                </c:pt>
                <c:pt idx="55">
                  <c:v>0.95827541302252961</c:v>
                </c:pt>
                <c:pt idx="56">
                  <c:v>0.9686763603685058</c:v>
                </c:pt>
                <c:pt idx="57">
                  <c:v>0.9790763925811975</c:v>
                </c:pt>
                <c:pt idx="58">
                  <c:v>0.98861070870666967</c:v>
                </c:pt>
                <c:pt idx="59">
                  <c:v>1</c:v>
                </c:pt>
                <c:pt idx="60">
                  <c:v>1.0102746589527032</c:v>
                </c:pt>
                <c:pt idx="61">
                  <c:v>1.0206737760321103</c:v>
                </c:pt>
                <c:pt idx="62">
                  <c:v>1.0310715204115903</c:v>
                </c:pt>
                <c:pt idx="63">
                  <c:v>1.0414692647910706</c:v>
                </c:pt>
                <c:pt idx="64">
                  <c:v>1.0518679243038351</c:v>
                </c:pt>
                <c:pt idx="65">
                  <c:v>1.0622656686833154</c:v>
                </c:pt>
                <c:pt idx="66">
                  <c:v>1.0726638706294378</c:v>
                </c:pt>
                <c:pt idx="67">
                  <c:v>1.0830616150089181</c:v>
                </c:pt>
                <c:pt idx="68">
                  <c:v>1.0934593593883981</c:v>
                </c:pt>
                <c:pt idx="69">
                  <c:v>1.1038580189011629</c:v>
                </c:pt>
                <c:pt idx="70">
                  <c:v>1.1142557632806429</c:v>
                </c:pt>
                <c:pt idx="71">
                  <c:v>1.1246535076601232</c:v>
                </c:pt>
                <c:pt idx="72">
                  <c:v>1.1350517096062458</c:v>
                </c:pt>
                <c:pt idx="73">
                  <c:v>1.145449911552368</c:v>
                </c:pt>
                <c:pt idx="74">
                  <c:v>1.1558481134984906</c:v>
                </c:pt>
                <c:pt idx="75">
                  <c:v>1.1662458578779706</c:v>
                </c:pt>
                <c:pt idx="76">
                  <c:v>1.1766426871241662</c:v>
                </c:pt>
                <c:pt idx="77">
                  <c:v>1.1870353982705812</c:v>
                </c:pt>
                <c:pt idx="78">
                  <c:v>1.1974276518503537</c:v>
                </c:pt>
                <c:pt idx="79">
                  <c:v>1.2078199054301264</c:v>
                </c:pt>
                <c:pt idx="80">
                  <c:v>1.2182121590098989</c:v>
                </c:pt>
                <c:pt idx="81">
                  <c:v>1.2286048701563139</c:v>
                </c:pt>
                <c:pt idx="82">
                  <c:v>1.238997581302729</c:v>
                </c:pt>
                <c:pt idx="83">
                  <c:v>1.2493907500157859</c:v>
                </c:pt>
                <c:pt idx="84">
                  <c:v>1.2597839187288433</c:v>
                </c:pt>
                <c:pt idx="85">
                  <c:v>1.2701770874419005</c:v>
                </c:pt>
                <c:pt idx="86">
                  <c:v>1.2805697985883153</c:v>
                </c:pt>
                <c:pt idx="87">
                  <c:v>1.2909634248680149</c:v>
                </c:pt>
                <c:pt idx="88">
                  <c:v>1.301356593581072</c:v>
                </c:pt>
                <c:pt idx="89">
                  <c:v>1.3117497622941294</c:v>
                </c:pt>
                <c:pt idx="90">
                  <c:v>1.3221429310071866</c:v>
                </c:pt>
                <c:pt idx="91">
                  <c:v>1.3325333543203901</c:v>
                </c:pt>
                <c:pt idx="92">
                  <c:v>1.3429219473670242</c:v>
                </c:pt>
                <c:pt idx="93">
                  <c:v>1.3533119131135856</c:v>
                </c:pt>
                <c:pt idx="94">
                  <c:v>1.363700963726862</c:v>
                </c:pt>
                <c:pt idx="95">
                  <c:v>1.3740900143401387</c:v>
                </c:pt>
                <c:pt idx="96">
                  <c:v>1.3844795225200575</c:v>
                </c:pt>
                <c:pt idx="97">
                  <c:v>1.3948694882666186</c:v>
                </c:pt>
                <c:pt idx="98">
                  <c:v>1.4052599115798221</c:v>
                </c:pt>
                <c:pt idx="99">
                  <c:v>1.4121874705441475</c:v>
                </c:pt>
              </c:numCache>
            </c:numRef>
          </c:xVal>
          <c:yVal>
            <c:numRef>
              <c:f>Ceras!$E$3:$E$102</c:f>
              <c:numCache>
                <c:formatCode>0.00000</c:formatCode>
                <c:ptCount val="100"/>
                <c:pt idx="0">
                  <c:v>1.147041243275553</c:v>
                </c:pt>
                <c:pt idx="1">
                  <c:v>1.142857142857143</c:v>
                </c:pt>
                <c:pt idx="2">
                  <c:v>1.1398684997011359</c:v>
                </c:pt>
                <c:pt idx="3">
                  <c:v>1.1356843992827257</c:v>
                </c:pt>
                <c:pt idx="4">
                  <c:v>1.132098027495517</c:v>
                </c:pt>
                <c:pt idx="5">
                  <c:v>1.1279139270771072</c:v>
                </c:pt>
                <c:pt idx="6">
                  <c:v>1.123729826658697</c:v>
                </c:pt>
                <c:pt idx="7">
                  <c:v>1.1201434548714884</c:v>
                </c:pt>
                <c:pt idx="8">
                  <c:v>1.1159593544530784</c:v>
                </c:pt>
                <c:pt idx="9">
                  <c:v>1.1123729826658699</c:v>
                </c:pt>
                <c:pt idx="10">
                  <c:v>1.1087866108786613</c:v>
                </c:pt>
                <c:pt idx="11">
                  <c:v>1.1040047818290497</c:v>
                </c:pt>
                <c:pt idx="12">
                  <c:v>1.0998206814106397</c:v>
                </c:pt>
                <c:pt idx="13">
                  <c:v>1.096234309623431</c:v>
                </c:pt>
                <c:pt idx="14">
                  <c:v>1.092050209205021</c:v>
                </c:pt>
                <c:pt idx="15">
                  <c:v>1.0878661087866111</c:v>
                </c:pt>
                <c:pt idx="16">
                  <c:v>1.0842797369994024</c:v>
                </c:pt>
                <c:pt idx="17">
                  <c:v>1.0806933652121937</c:v>
                </c:pt>
                <c:pt idx="18">
                  <c:v>1.0771069934249853</c:v>
                </c:pt>
                <c:pt idx="19">
                  <c:v>1.0735206216377766</c:v>
                </c:pt>
                <c:pt idx="20">
                  <c:v>1.0693365212193664</c:v>
                </c:pt>
                <c:pt idx="21">
                  <c:v>1.0657501494321577</c:v>
                </c:pt>
                <c:pt idx="22">
                  <c:v>1.0621637776449493</c:v>
                </c:pt>
                <c:pt idx="23">
                  <c:v>1.0585774058577406</c:v>
                </c:pt>
                <c:pt idx="24">
                  <c:v>1.0555887627017335</c:v>
                </c:pt>
                <c:pt idx="25">
                  <c:v>1.0526001195457264</c:v>
                </c:pt>
                <c:pt idx="26">
                  <c:v>1.0496114763897191</c:v>
                </c:pt>
                <c:pt idx="27">
                  <c:v>1.046622833233712</c:v>
                </c:pt>
                <c:pt idx="28">
                  <c:v>1.0442319187089062</c:v>
                </c:pt>
                <c:pt idx="29">
                  <c:v>1.0412432755528991</c:v>
                </c:pt>
                <c:pt idx="30">
                  <c:v>1.038254632396892</c:v>
                </c:pt>
                <c:pt idx="31">
                  <c:v>1.0358637178720862</c:v>
                </c:pt>
                <c:pt idx="32">
                  <c:v>1.0334728033472804</c:v>
                </c:pt>
                <c:pt idx="33">
                  <c:v>1.0310818888224749</c:v>
                </c:pt>
                <c:pt idx="34">
                  <c:v>1.0286909742976689</c:v>
                </c:pt>
                <c:pt idx="35">
                  <c:v>1.0263000597728633</c:v>
                </c:pt>
                <c:pt idx="36">
                  <c:v>1.0239091452480575</c:v>
                </c:pt>
                <c:pt idx="37">
                  <c:v>1.0221159593544533</c:v>
                </c:pt>
                <c:pt idx="38">
                  <c:v>1.0197250448296473</c:v>
                </c:pt>
                <c:pt idx="39">
                  <c:v>1.0179318589360431</c:v>
                </c:pt>
                <c:pt idx="40">
                  <c:v>1.0161386730424389</c:v>
                </c:pt>
                <c:pt idx="41">
                  <c:v>1.0149432157800358</c:v>
                </c:pt>
                <c:pt idx="42">
                  <c:v>1.0137477585176331</c:v>
                </c:pt>
                <c:pt idx="43">
                  <c:v>1.0125523012552302</c:v>
                </c:pt>
                <c:pt idx="44">
                  <c:v>1.0113568439928273</c:v>
                </c:pt>
                <c:pt idx="45">
                  <c:v>1.010759115361626</c:v>
                </c:pt>
                <c:pt idx="46">
                  <c:v>1.0095636580992229</c:v>
                </c:pt>
                <c:pt idx="47">
                  <c:v>1.0083682008368202</c:v>
                </c:pt>
                <c:pt idx="48">
                  <c:v>1.0071727435744173</c:v>
                </c:pt>
                <c:pt idx="49">
                  <c:v>1.006575014943216</c:v>
                </c:pt>
                <c:pt idx="50">
                  <c:v>1.0059772863120144</c:v>
                </c:pt>
                <c:pt idx="51">
                  <c:v>1.0047818290496116</c:v>
                </c:pt>
                <c:pt idx="52">
                  <c:v>1.00418410041841</c:v>
                </c:pt>
                <c:pt idx="53">
                  <c:v>1.0029886431560073</c:v>
                </c:pt>
                <c:pt idx="54">
                  <c:v>1.0023909145248058</c:v>
                </c:pt>
                <c:pt idx="55">
                  <c:v>1.0017931858936044</c:v>
                </c:pt>
                <c:pt idx="56">
                  <c:v>1.0005977286312016</c:v>
                </c:pt>
                <c:pt idx="57">
                  <c:v>1.0005977286312016</c:v>
                </c:pt>
                <c:pt idx="58">
                  <c:v>1</c:v>
                </c:pt>
                <c:pt idx="59">
                  <c:v>1</c:v>
                </c:pt>
                <c:pt idx="60">
                  <c:v>1.0005977286312016</c:v>
                </c:pt>
                <c:pt idx="61">
                  <c:v>1.0005977286312016</c:v>
                </c:pt>
                <c:pt idx="62">
                  <c:v>1.0011954572624031</c:v>
                </c:pt>
                <c:pt idx="63">
                  <c:v>1.0011954572624031</c:v>
                </c:pt>
                <c:pt idx="64">
                  <c:v>1.0017931858936044</c:v>
                </c:pt>
                <c:pt idx="65">
                  <c:v>1.0023909145248058</c:v>
                </c:pt>
                <c:pt idx="66">
                  <c:v>1.0023909145248058</c:v>
                </c:pt>
                <c:pt idx="67">
                  <c:v>1.0029886431560073</c:v>
                </c:pt>
                <c:pt idx="68">
                  <c:v>1.0035863717872087</c:v>
                </c:pt>
                <c:pt idx="69">
                  <c:v>1.00418410041841</c:v>
                </c:pt>
                <c:pt idx="70">
                  <c:v>1.00418410041841</c:v>
                </c:pt>
                <c:pt idx="71">
                  <c:v>1.0047818290496116</c:v>
                </c:pt>
                <c:pt idx="72">
                  <c:v>1.0053795576808131</c:v>
                </c:pt>
                <c:pt idx="73">
                  <c:v>1.0059772863120144</c:v>
                </c:pt>
                <c:pt idx="74">
                  <c:v>1.0059772863120144</c:v>
                </c:pt>
                <c:pt idx="75">
                  <c:v>1.006575014943216</c:v>
                </c:pt>
                <c:pt idx="76">
                  <c:v>1.0071727435744173</c:v>
                </c:pt>
                <c:pt idx="77">
                  <c:v>1.0095636580992229</c:v>
                </c:pt>
                <c:pt idx="78">
                  <c:v>1.0125523012552302</c:v>
                </c:pt>
                <c:pt idx="79">
                  <c:v>1.0149432157800358</c:v>
                </c:pt>
                <c:pt idx="80">
                  <c:v>1.0173341303048418</c:v>
                </c:pt>
                <c:pt idx="81">
                  <c:v>1.0197250448296473</c:v>
                </c:pt>
                <c:pt idx="82">
                  <c:v>1.0221159593544533</c:v>
                </c:pt>
                <c:pt idx="83">
                  <c:v>1.0239091452480575</c:v>
                </c:pt>
                <c:pt idx="84">
                  <c:v>1.0263000597728633</c:v>
                </c:pt>
                <c:pt idx="85">
                  <c:v>1.0286909742976689</c:v>
                </c:pt>
                <c:pt idx="86">
                  <c:v>1.0310818888224749</c:v>
                </c:pt>
                <c:pt idx="87">
                  <c:v>1.0328750747160791</c:v>
                </c:pt>
                <c:pt idx="88">
                  <c:v>1.0352659892408846</c:v>
                </c:pt>
                <c:pt idx="89">
                  <c:v>1.0370591751344891</c:v>
                </c:pt>
                <c:pt idx="90">
                  <c:v>1.0394500896592946</c:v>
                </c:pt>
                <c:pt idx="91">
                  <c:v>1.042438732815302</c:v>
                </c:pt>
                <c:pt idx="92">
                  <c:v>1.0460251046025106</c:v>
                </c:pt>
                <c:pt idx="93">
                  <c:v>1.0496114763897191</c:v>
                </c:pt>
                <c:pt idx="94">
                  <c:v>1.0531978481769277</c:v>
                </c:pt>
                <c:pt idx="95">
                  <c:v>1.0567842199641364</c:v>
                </c:pt>
                <c:pt idx="96">
                  <c:v>1.0603705917513448</c:v>
                </c:pt>
                <c:pt idx="97">
                  <c:v>1.0633592349073522</c:v>
                </c:pt>
                <c:pt idx="98">
                  <c:v>1.0669456066945608</c:v>
                </c:pt>
                <c:pt idx="99">
                  <c:v>1.0687387925881651</c:v>
                </c:pt>
              </c:numCache>
            </c:numRef>
          </c:yVal>
          <c:smooth val="1"/>
        </c:ser>
        <c:ser>
          <c:idx val="9"/>
          <c:order val="10"/>
          <c:tx>
            <c:v>Hill 1992 - 200 kts</c:v>
          </c:tx>
          <c:marker>
            <c:symbol val="none"/>
          </c:marker>
          <c:xVal>
            <c:numRef>
              <c:f>'200kts'!$D$3:$D$114</c:f>
              <c:numCache>
                <c:formatCode>0.00000</c:formatCode>
                <c:ptCount val="112"/>
                <c:pt idx="0">
                  <c:v>0.26677840308110695</c:v>
                </c:pt>
                <c:pt idx="1">
                  <c:v>0.2711043743642278</c:v>
                </c:pt>
                <c:pt idx="2">
                  <c:v>0.27637039609582709</c:v>
                </c:pt>
                <c:pt idx="3">
                  <c:v>0.28164026923960678</c:v>
                </c:pt>
                <c:pt idx="4">
                  <c:v>0.28690598399841621</c:v>
                </c:pt>
                <c:pt idx="5">
                  <c:v>0.29216892723146648</c:v>
                </c:pt>
                <c:pt idx="6">
                  <c:v>0.29743186936818533</c:v>
                </c:pt>
                <c:pt idx="7">
                  <c:v>0.30268961379777437</c:v>
                </c:pt>
                <c:pt idx="8">
                  <c:v>0.30846888307058024</c:v>
                </c:pt>
                <c:pt idx="9">
                  <c:v>0.31477106075681976</c:v>
                </c:pt>
                <c:pt idx="10">
                  <c:v>0.32107237234125963</c:v>
                </c:pt>
                <c:pt idx="11">
                  <c:v>0.32789265102777854</c:v>
                </c:pt>
                <c:pt idx="12">
                  <c:v>0.33523300849640819</c:v>
                </c:pt>
                <c:pt idx="13">
                  <c:v>0.34257188153233298</c:v>
                </c:pt>
                <c:pt idx="14">
                  <c:v>0.34990555576479648</c:v>
                </c:pt>
                <c:pt idx="15">
                  <c:v>0.35737929948857611</c:v>
                </c:pt>
                <c:pt idx="16">
                  <c:v>0.36561327119324077</c:v>
                </c:pt>
                <c:pt idx="17">
                  <c:v>0.3748808575563789</c:v>
                </c:pt>
                <c:pt idx="18">
                  <c:v>0.38501258328607579</c:v>
                </c:pt>
                <c:pt idx="19">
                  <c:v>0.39455225498143986</c:v>
                </c:pt>
                <c:pt idx="20">
                  <c:v>0.40535024103207445</c:v>
                </c:pt>
                <c:pt idx="21">
                  <c:v>0.4152782124762201</c:v>
                </c:pt>
                <c:pt idx="22">
                  <c:v>0.42572474318716702</c:v>
                </c:pt>
                <c:pt idx="23">
                  <c:v>0.43668842876440195</c:v>
                </c:pt>
                <c:pt idx="24">
                  <c:v>0.44816898635442581</c:v>
                </c:pt>
                <c:pt idx="25">
                  <c:v>0.45964702347857922</c:v>
                </c:pt>
                <c:pt idx="26">
                  <c:v>0.47112159619553357</c:v>
                </c:pt>
                <c:pt idx="27">
                  <c:v>0.48068683982061811</c:v>
                </c:pt>
                <c:pt idx="28">
                  <c:v>0.491128616838649</c:v>
                </c:pt>
                <c:pt idx="29">
                  <c:v>0.50240073332642043</c:v>
                </c:pt>
                <c:pt idx="30">
                  <c:v>0.51386112938214368</c:v>
                </c:pt>
                <c:pt idx="31">
                  <c:v>0.52531931961910616</c:v>
                </c:pt>
                <c:pt idx="32">
                  <c:v>0.53677436119231048</c:v>
                </c:pt>
                <c:pt idx="33">
                  <c:v>0.54822688120331298</c:v>
                </c:pt>
                <c:pt idx="34">
                  <c:v>0.55967656610133554</c:v>
                </c:pt>
                <c:pt idx="35">
                  <c:v>0.57112310123926868</c:v>
                </c:pt>
                <c:pt idx="36">
                  <c:v>0.58256680016789042</c:v>
                </c:pt>
                <c:pt idx="37">
                  <c:v>0.5940095551551835</c:v>
                </c:pt>
                <c:pt idx="38">
                  <c:v>0.60545042006715677</c:v>
                </c:pt>
                <c:pt idx="39">
                  <c:v>0.61689002419802907</c:v>
                </c:pt>
                <c:pt idx="40">
                  <c:v>0.62832836864413188</c:v>
                </c:pt>
                <c:pt idx="41">
                  <c:v>0.6397626171961539</c:v>
                </c:pt>
                <c:pt idx="42">
                  <c:v>0.65162071513867725</c:v>
                </c:pt>
                <c:pt idx="43">
                  <c:v>0.66376428133072995</c:v>
                </c:pt>
                <c:pt idx="44">
                  <c:v>0.67613612783790611</c:v>
                </c:pt>
                <c:pt idx="45">
                  <c:v>0.68756470616396825</c:v>
                </c:pt>
                <c:pt idx="46">
                  <c:v>0.69899328449003029</c:v>
                </c:pt>
                <c:pt idx="47">
                  <c:v>0.71042028738788188</c:v>
                </c:pt>
                <c:pt idx="48">
                  <c:v>0.72184666099151451</c:v>
                </c:pt>
                <c:pt idx="49">
                  <c:v>0.73327303459514703</c:v>
                </c:pt>
                <c:pt idx="50">
                  <c:v>0.74469625734235878</c:v>
                </c:pt>
                <c:pt idx="51">
                  <c:v>0.75612011048012095</c:v>
                </c:pt>
                <c:pt idx="52">
                  <c:v>0.76754270393311363</c:v>
                </c:pt>
                <c:pt idx="53">
                  <c:v>0.77896529628977484</c:v>
                </c:pt>
                <c:pt idx="54">
                  <c:v>0.79038599966744749</c:v>
                </c:pt>
                <c:pt idx="55">
                  <c:v>0.80180449722635938</c:v>
                </c:pt>
                <c:pt idx="56">
                  <c:v>0.8134794957667586</c:v>
                </c:pt>
                <c:pt idx="57">
                  <c:v>0.82420800948973927</c:v>
                </c:pt>
                <c:pt idx="58">
                  <c:v>0.83606156533130527</c:v>
                </c:pt>
                <c:pt idx="59">
                  <c:v>0.8474784874620066</c:v>
                </c:pt>
                <c:pt idx="60">
                  <c:v>0.85889509494559846</c:v>
                </c:pt>
                <c:pt idx="61">
                  <c:v>0.87031233281974085</c:v>
                </c:pt>
                <c:pt idx="62">
                  <c:v>0.88172799526567269</c:v>
                </c:pt>
                <c:pt idx="63">
                  <c:v>0.89314334306449505</c:v>
                </c:pt>
                <c:pt idx="64">
                  <c:v>0.90455648504455644</c:v>
                </c:pt>
                <c:pt idx="65">
                  <c:v>0.91597183174704733</c:v>
                </c:pt>
                <c:pt idx="66">
                  <c:v>0.92738434443288964</c:v>
                </c:pt>
                <c:pt idx="67">
                  <c:v>0.9387987471940521</c:v>
                </c:pt>
                <c:pt idx="68">
                  <c:v>0.9502087383176927</c:v>
                </c:pt>
                <c:pt idx="69">
                  <c:v>0.96367870981511572</c:v>
                </c:pt>
                <c:pt idx="70">
                  <c:v>0.97606670528369732</c:v>
                </c:pt>
                <c:pt idx="71">
                  <c:v>0.98858780305759852</c:v>
                </c:pt>
                <c:pt idx="72">
                  <c:v>1</c:v>
                </c:pt>
                <c:pt idx="73">
                  <c:v>1.0114087314388711</c:v>
                </c:pt>
                <c:pt idx="74">
                  <c:v>1.0228174639740735</c:v>
                </c:pt>
                <c:pt idx="75">
                  <c:v>1.0342246199847343</c:v>
                </c:pt>
                <c:pt idx="76">
                  <c:v>1.0456305174069567</c:v>
                </c:pt>
                <c:pt idx="77">
                  <c:v>1.0570367283799573</c:v>
                </c:pt>
                <c:pt idx="78">
                  <c:v>1.0684432550963989</c:v>
                </c:pt>
                <c:pt idx="79">
                  <c:v>1.0798466320527511</c:v>
                </c:pt>
                <c:pt idx="80">
                  <c:v>1.0912518979880919</c:v>
                </c:pt>
                <c:pt idx="81">
                  <c:v>1.1026552749444438</c:v>
                </c:pt>
                <c:pt idx="82">
                  <c:v>1.114383640704347</c:v>
                </c:pt>
                <c:pt idx="83">
                  <c:v>1.1254601376854967</c:v>
                </c:pt>
                <c:pt idx="84">
                  <c:v>1.1368600491383185</c:v>
                </c:pt>
                <c:pt idx="85">
                  <c:v>1.1482590155534802</c:v>
                </c:pt>
                <c:pt idx="86">
                  <c:v>1.1596579808723106</c:v>
                </c:pt>
                <c:pt idx="87">
                  <c:v>1.171055371859262</c:v>
                </c:pt>
                <c:pt idx="88">
                  <c:v>1.182454023627314</c:v>
                </c:pt>
                <c:pt idx="89">
                  <c:v>1.1938523596519253</c:v>
                </c:pt>
                <c:pt idx="90">
                  <c:v>1.2052481752106663</c:v>
                </c:pt>
                <c:pt idx="91">
                  <c:v>1.2166427310846377</c:v>
                </c:pt>
                <c:pt idx="92">
                  <c:v>1.2280376016057184</c:v>
                </c:pt>
                <c:pt idx="93">
                  <c:v>1.2394312124420299</c:v>
                </c:pt>
                <c:pt idx="94">
                  <c:v>1.2508232478501309</c:v>
                </c:pt>
                <c:pt idx="95">
                  <c:v>1.2622162282958918</c:v>
                </c:pt>
                <c:pt idx="96">
                  <c:v>1.2739268071752898</c:v>
                </c:pt>
                <c:pt idx="97">
                  <c:v>1.2849955739237937</c:v>
                </c:pt>
                <c:pt idx="98">
                  <c:v>1.2963841449246958</c:v>
                </c:pt>
                <c:pt idx="99">
                  <c:v>1.3077698797162864</c:v>
                </c:pt>
                <c:pt idx="100">
                  <c:v>1.3191552998607674</c:v>
                </c:pt>
                <c:pt idx="101">
                  <c:v>1.3305394603204788</c:v>
                </c:pt>
                <c:pt idx="102">
                  <c:v>1.3419233050367496</c:v>
                </c:pt>
                <c:pt idx="103">
                  <c:v>1.3533036842494899</c:v>
                </c:pt>
                <c:pt idx="104">
                  <c:v>1.3646828037774608</c:v>
                </c:pt>
                <c:pt idx="105">
                  <c:v>1.3767742755907553</c:v>
                </c:pt>
                <c:pt idx="106">
                  <c:v>1.3874336711011217</c:v>
                </c:pt>
                <c:pt idx="107">
                  <c:v>1.3988012605118418</c:v>
                </c:pt>
                <c:pt idx="108">
                  <c:v>1.4101709296632128</c:v>
                </c:pt>
                <c:pt idx="109">
                  <c:v>1.4215387087392639</c:v>
                </c:pt>
                <c:pt idx="110">
                  <c:v>1.4329017615306834</c:v>
                </c:pt>
                <c:pt idx="111">
                  <c:v>1.4431200952476924</c:v>
                </c:pt>
              </c:numCache>
            </c:numRef>
          </c:xVal>
          <c:yVal>
            <c:numRef>
              <c:f>'200kts'!$E$3:$E$114</c:f>
              <c:numCache>
                <c:formatCode>0.00000</c:formatCode>
                <c:ptCount val="112"/>
                <c:pt idx="0">
                  <c:v>1.4158417990796215</c:v>
                </c:pt>
                <c:pt idx="1">
                  <c:v>1.4051402274897977</c:v>
                </c:pt>
                <c:pt idx="2">
                  <c:v>1.393505253104107</c:v>
                </c:pt>
                <c:pt idx="3">
                  <c:v>1.3813058956325432</c:v>
                </c:pt>
                <c:pt idx="4">
                  <c:v>1.3697143353303813</c:v>
                </c:pt>
                <c:pt idx="5">
                  <c:v>1.3585135017799774</c:v>
                </c:pt>
                <c:pt idx="6">
                  <c:v>1.347334375271338</c:v>
                </c:pt>
                <c:pt idx="7">
                  <c:v>1.3368932881826865</c:v>
                </c:pt>
                <c:pt idx="8">
                  <c:v>1.3260614743422767</c:v>
                </c:pt>
                <c:pt idx="9">
                  <c:v>1.3145784492489365</c:v>
                </c:pt>
                <c:pt idx="10">
                  <c:v>1.3032473734479466</c:v>
                </c:pt>
                <c:pt idx="11">
                  <c:v>1.2918511765216638</c:v>
                </c:pt>
                <c:pt idx="12">
                  <c:v>1.2802596162195017</c:v>
                </c:pt>
                <c:pt idx="13">
                  <c:v>1.2688851263349832</c:v>
                </c:pt>
                <c:pt idx="14">
                  <c:v>1.2582920899539811</c:v>
                </c:pt>
                <c:pt idx="15">
                  <c:v>1.2474168620300425</c:v>
                </c:pt>
                <c:pt idx="16">
                  <c:v>1.2366067552313971</c:v>
                </c:pt>
                <c:pt idx="17">
                  <c:v>1.2249066597204132</c:v>
                </c:pt>
                <c:pt idx="18">
                  <c:v>1.2129243726664931</c:v>
                </c:pt>
                <c:pt idx="19">
                  <c:v>1.2014847616566815</c:v>
                </c:pt>
                <c:pt idx="20">
                  <c:v>1.1899149083962839</c:v>
                </c:pt>
                <c:pt idx="21">
                  <c:v>1.1791699227229315</c:v>
                </c:pt>
                <c:pt idx="22">
                  <c:v>1.1684249370495789</c:v>
                </c:pt>
                <c:pt idx="23">
                  <c:v>1.1579187288356343</c:v>
                </c:pt>
                <c:pt idx="24">
                  <c:v>1.1476730051228619</c:v>
                </c:pt>
                <c:pt idx="25">
                  <c:v>1.137774594078319</c:v>
                </c:pt>
                <c:pt idx="26">
                  <c:v>1.1284188590778848</c:v>
                </c:pt>
                <c:pt idx="27">
                  <c:v>1.1214291916297647</c:v>
                </c:pt>
                <c:pt idx="28">
                  <c:v>1.112399062255796</c:v>
                </c:pt>
                <c:pt idx="29">
                  <c:v>1.1050620821394461</c:v>
                </c:pt>
                <c:pt idx="30">
                  <c:v>1.0977685161066248</c:v>
                </c:pt>
                <c:pt idx="31">
                  <c:v>1.0908005557002693</c:v>
                </c:pt>
                <c:pt idx="32">
                  <c:v>1.0842884431709647</c:v>
                </c:pt>
                <c:pt idx="33">
                  <c:v>1.0781670573934186</c:v>
                </c:pt>
                <c:pt idx="34">
                  <c:v>1.0724363983676304</c:v>
                </c:pt>
                <c:pt idx="35">
                  <c:v>1.0671832942606583</c:v>
                </c:pt>
                <c:pt idx="36">
                  <c:v>1.0623209169054442</c:v>
                </c:pt>
                <c:pt idx="37">
                  <c:v>1.0576321958843449</c:v>
                </c:pt>
                <c:pt idx="38">
                  <c:v>1.0532039593644178</c:v>
                </c:pt>
                <c:pt idx="39">
                  <c:v>1.0489493791786055</c:v>
                </c:pt>
                <c:pt idx="40">
                  <c:v>1.0448901623686724</c:v>
                </c:pt>
                <c:pt idx="41">
                  <c:v>1.0414387427281411</c:v>
                </c:pt>
                <c:pt idx="42">
                  <c:v>1.0392029174264132</c:v>
                </c:pt>
                <c:pt idx="43">
                  <c:v>1.0354041851176523</c:v>
                </c:pt>
                <c:pt idx="44">
                  <c:v>1.0316271598506557</c:v>
                </c:pt>
                <c:pt idx="45">
                  <c:v>1.0290006077971694</c:v>
                </c:pt>
                <c:pt idx="46">
                  <c:v>1.0263740557436833</c:v>
                </c:pt>
                <c:pt idx="47">
                  <c:v>1.023986281149605</c:v>
                </c:pt>
                <c:pt idx="48">
                  <c:v>1.021685334722584</c:v>
                </c:pt>
                <c:pt idx="49">
                  <c:v>1.0193843882955631</c:v>
                </c:pt>
                <c:pt idx="50">
                  <c:v>1.0175392897455935</c:v>
                </c:pt>
                <c:pt idx="51">
                  <c:v>1.0156073630285665</c:v>
                </c:pt>
                <c:pt idx="52">
                  <c:v>1.0138490926456543</c:v>
                </c:pt>
                <c:pt idx="53">
                  <c:v>1.0121125293045063</c:v>
                </c:pt>
                <c:pt idx="54">
                  <c:v>1.0106364504645307</c:v>
                </c:pt>
                <c:pt idx="55">
                  <c:v>1.0094859772510203</c:v>
                </c:pt>
                <c:pt idx="56">
                  <c:v>1.0087696448727967</c:v>
                </c:pt>
                <c:pt idx="57">
                  <c:v>1.0073803941998785</c:v>
                </c:pt>
                <c:pt idx="58">
                  <c:v>1.0058174871928454</c:v>
                </c:pt>
                <c:pt idx="59">
                  <c:v>1.0049057914387429</c:v>
                </c:pt>
                <c:pt idx="60">
                  <c:v>1.0040375097681689</c:v>
                </c:pt>
                <c:pt idx="61">
                  <c:v>1.0030823999305376</c:v>
                </c:pt>
                <c:pt idx="62">
                  <c:v>1.0023443605105498</c:v>
                </c:pt>
                <c:pt idx="63">
                  <c:v>1.0016497351740905</c:v>
                </c:pt>
                <c:pt idx="64">
                  <c:v>1.0013024225058611</c:v>
                </c:pt>
                <c:pt idx="65">
                  <c:v>1.0006077971694018</c:v>
                </c:pt>
                <c:pt idx="66">
                  <c:v>1.0003473126682296</c:v>
                </c:pt>
                <c:pt idx="67">
                  <c:v>0.99978292958235659</c:v>
                </c:pt>
                <c:pt idx="68">
                  <c:v>0.9998914647911783</c:v>
                </c:pt>
                <c:pt idx="69">
                  <c:v>0.9998914647911783</c:v>
                </c:pt>
                <c:pt idx="70">
                  <c:v>1.0005209690023444</c:v>
                </c:pt>
                <c:pt idx="71">
                  <c:v>1.0002387774594079</c:v>
                </c:pt>
                <c:pt idx="72">
                  <c:v>1</c:v>
                </c:pt>
                <c:pt idx="73">
                  <c:v>1.000303898584701</c:v>
                </c:pt>
                <c:pt idx="74">
                  <c:v>1.0005860901276376</c:v>
                </c:pt>
                <c:pt idx="75">
                  <c:v>1.0011070591299818</c:v>
                </c:pt>
                <c:pt idx="76">
                  <c:v>1.0018016844664408</c:v>
                </c:pt>
                <c:pt idx="77">
                  <c:v>1.0024528957193715</c:v>
                </c:pt>
                <c:pt idx="78">
                  <c:v>1.0030606928887731</c:v>
                </c:pt>
                <c:pt idx="79">
                  <c:v>1.0041243379352263</c:v>
                </c:pt>
                <c:pt idx="80">
                  <c:v>1.004927498480507</c:v>
                </c:pt>
                <c:pt idx="81">
                  <c:v>1.0059911435269602</c:v>
                </c:pt>
                <c:pt idx="82">
                  <c:v>1.0069462533645916</c:v>
                </c:pt>
                <c:pt idx="83">
                  <c:v>1.0084223322045671</c:v>
                </c:pt>
                <c:pt idx="84">
                  <c:v>1.0100069462533645</c:v>
                </c:pt>
                <c:pt idx="85">
                  <c:v>1.0117218025527481</c:v>
                </c:pt>
                <c:pt idx="86">
                  <c:v>1.0134366588521317</c:v>
                </c:pt>
                <c:pt idx="87">
                  <c:v>1.0153902926109231</c:v>
                </c:pt>
                <c:pt idx="88">
                  <c:v>1.0171485629938353</c:v>
                </c:pt>
                <c:pt idx="89">
                  <c:v>1.0189502474602761</c:v>
                </c:pt>
                <c:pt idx="90">
                  <c:v>1.0211426586784753</c:v>
                </c:pt>
                <c:pt idx="91">
                  <c:v>1.0235087262307894</c:v>
                </c:pt>
                <c:pt idx="92">
                  <c:v>1.0258313796995746</c:v>
                </c:pt>
                <c:pt idx="93">
                  <c:v>1.0283276895024747</c:v>
                </c:pt>
                <c:pt idx="94">
                  <c:v>1.0310627767647826</c:v>
                </c:pt>
                <c:pt idx="95">
                  <c:v>1.0336676217765044</c:v>
                </c:pt>
                <c:pt idx="96">
                  <c:v>1.0372275766258574</c:v>
                </c:pt>
                <c:pt idx="97">
                  <c:v>1.0398324216375794</c:v>
                </c:pt>
                <c:pt idx="98">
                  <c:v>1.0430667708604673</c:v>
                </c:pt>
                <c:pt idx="99">
                  <c:v>1.0467352609186422</c:v>
                </c:pt>
                <c:pt idx="100">
                  <c:v>1.0504254580185812</c:v>
                </c:pt>
                <c:pt idx="101">
                  <c:v>1.0543110184943998</c:v>
                </c:pt>
                <c:pt idx="102">
                  <c:v>1.058261700095511</c:v>
                </c:pt>
                <c:pt idx="103">
                  <c:v>1.0627116436572024</c:v>
                </c:pt>
                <c:pt idx="104">
                  <c:v>1.0673352435530088</c:v>
                </c:pt>
                <c:pt idx="105">
                  <c:v>1.0728054180776243</c:v>
                </c:pt>
                <c:pt idx="106">
                  <c:v>1.0776677954328384</c:v>
                </c:pt>
                <c:pt idx="107">
                  <c:v>1.0839845445862637</c:v>
                </c:pt>
                <c:pt idx="108">
                  <c:v>1.0900191021967527</c:v>
                </c:pt>
                <c:pt idx="109">
                  <c:v>1.0963141443084137</c:v>
                </c:pt>
                <c:pt idx="110">
                  <c:v>1.1032821047147696</c:v>
                </c:pt>
                <c:pt idx="111">
                  <c:v>1.1110966397499349</c:v>
                </c:pt>
              </c:numCache>
            </c:numRef>
          </c:yVal>
          <c:smooth val="1"/>
        </c:ser>
        <c:ser>
          <c:idx val="10"/>
          <c:order val="11"/>
          <c:tx>
            <c:v>Hill 1992 - 300 kts</c:v>
          </c:tx>
          <c:marker>
            <c:symbol val="none"/>
          </c:marker>
          <c:xVal>
            <c:numRef>
              <c:f>'300kts'!$D$3:$D$110</c:f>
              <c:numCache>
                <c:formatCode>0.00000</c:formatCode>
                <c:ptCount val="108"/>
                <c:pt idx="0">
                  <c:v>0.28163043879934502</c:v>
                </c:pt>
                <c:pt idx="1">
                  <c:v>0.28682753885323026</c:v>
                </c:pt>
                <c:pt idx="2">
                  <c:v>0.29148320370333575</c:v>
                </c:pt>
                <c:pt idx="3">
                  <c:v>0.29694736391830429</c:v>
                </c:pt>
                <c:pt idx="4">
                  <c:v>0.30214440336924592</c:v>
                </c:pt>
                <c:pt idx="5">
                  <c:v>0.30733899850146251</c:v>
                </c:pt>
                <c:pt idx="6">
                  <c:v>0.31336286836572946</c:v>
                </c:pt>
                <c:pt idx="7">
                  <c:v>0.31986600544574012</c:v>
                </c:pt>
                <c:pt idx="8">
                  <c:v>0.32609555638453058</c:v>
                </c:pt>
                <c:pt idx="9">
                  <c:v>0.33220509542043508</c:v>
                </c:pt>
                <c:pt idx="10">
                  <c:v>0.33874041585312487</c:v>
                </c:pt>
                <c:pt idx="11">
                  <c:v>0.34500290502336556</c:v>
                </c:pt>
                <c:pt idx="12">
                  <c:v>0.35203985409477712</c:v>
                </c:pt>
                <c:pt idx="13">
                  <c:v>0.35915652793330599</c:v>
                </c:pt>
                <c:pt idx="14">
                  <c:v>0.36657810474996166</c:v>
                </c:pt>
                <c:pt idx="15">
                  <c:v>0.37351492712645412</c:v>
                </c:pt>
                <c:pt idx="16">
                  <c:v>0.38228840038618617</c:v>
                </c:pt>
                <c:pt idx="17">
                  <c:v>0.38928214168523151</c:v>
                </c:pt>
                <c:pt idx="18">
                  <c:v>0.39751756818997763</c:v>
                </c:pt>
                <c:pt idx="19">
                  <c:v>0.40367130697274622</c:v>
                </c:pt>
                <c:pt idx="20">
                  <c:v>0.41090406096529392</c:v>
                </c:pt>
                <c:pt idx="21">
                  <c:v>0.41901370659220738</c:v>
                </c:pt>
                <c:pt idx="22">
                  <c:v>0.42864144000810472</c:v>
                </c:pt>
                <c:pt idx="23">
                  <c:v>0.43927924268494806</c:v>
                </c:pt>
                <c:pt idx="24">
                  <c:v>0.45041692608403461</c:v>
                </c:pt>
                <c:pt idx="25">
                  <c:v>0.46155155488212196</c:v>
                </c:pt>
                <c:pt idx="26">
                  <c:v>0.47268221259258936</c:v>
                </c:pt>
                <c:pt idx="27">
                  <c:v>0.4838104259843316</c:v>
                </c:pt>
                <c:pt idx="28">
                  <c:v>0.49493313939313993</c:v>
                </c:pt>
                <c:pt idx="29">
                  <c:v>0.50605493737853724</c:v>
                </c:pt>
                <c:pt idx="30">
                  <c:v>0.51717459618634631</c:v>
                </c:pt>
                <c:pt idx="31">
                  <c:v>0.52829058904767257</c:v>
                </c:pt>
                <c:pt idx="32">
                  <c:v>0.53940169433475804</c:v>
                </c:pt>
                <c:pt idx="33">
                  <c:v>0.55059897381801115</c:v>
                </c:pt>
                <c:pt idx="34">
                  <c:v>0.5604071221969994</c:v>
                </c:pt>
                <c:pt idx="35">
                  <c:v>0.5696909307183502</c:v>
                </c:pt>
                <c:pt idx="36">
                  <c:v>0.58079348142150267</c:v>
                </c:pt>
                <c:pt idx="37">
                  <c:v>0.59189419915141361</c:v>
                </c:pt>
                <c:pt idx="38">
                  <c:v>0.60299491688132456</c:v>
                </c:pt>
                <c:pt idx="39">
                  <c:v>0.61409410677913112</c:v>
                </c:pt>
                <c:pt idx="40">
                  <c:v>0.62519146370369616</c:v>
                </c:pt>
                <c:pt idx="41">
                  <c:v>0.63628790414164049</c:v>
                </c:pt>
                <c:pt idx="42">
                  <c:v>0.64738648269396348</c:v>
                </c:pt>
                <c:pt idx="43">
                  <c:v>0.65848292313190782</c:v>
                </c:pt>
                <c:pt idx="44">
                  <c:v>0.66957814194209453</c:v>
                </c:pt>
                <c:pt idx="45">
                  <c:v>0.67964168494712818</c:v>
                </c:pt>
                <c:pt idx="46">
                  <c:v>0.68899062781112275</c:v>
                </c:pt>
                <c:pt idx="47">
                  <c:v>0.69846698145316977</c:v>
                </c:pt>
                <c:pt idx="48">
                  <c:v>0.70991328055808567</c:v>
                </c:pt>
                <c:pt idx="49">
                  <c:v>0.72100208289871759</c:v>
                </c:pt>
                <c:pt idx="50">
                  <c:v>0.73209027495707546</c:v>
                </c:pt>
                <c:pt idx="51">
                  <c:v>0.74317816081108679</c:v>
                </c:pt>
                <c:pt idx="52">
                  <c:v>0.75426482503734027</c:v>
                </c:pt>
                <c:pt idx="53">
                  <c:v>0.76535087791811007</c:v>
                </c:pt>
                <c:pt idx="54">
                  <c:v>0.77643509888884787</c:v>
                </c:pt>
                <c:pt idx="55">
                  <c:v>0.7875180961054089</c:v>
                </c:pt>
                <c:pt idx="56">
                  <c:v>0.79860109438517946</c:v>
                </c:pt>
                <c:pt idx="57">
                  <c:v>0.80968409266495001</c:v>
                </c:pt>
                <c:pt idx="58">
                  <c:v>0.82110348512611797</c:v>
                </c:pt>
                <c:pt idx="59">
                  <c:v>0.83306859752549911</c:v>
                </c:pt>
                <c:pt idx="60">
                  <c:v>0.84494617801013405</c:v>
                </c:pt>
                <c:pt idx="61">
                  <c:v>0.85602581548455881</c:v>
                </c:pt>
                <c:pt idx="62">
                  <c:v>0.86710606324125772</c:v>
                </c:pt>
                <c:pt idx="63">
                  <c:v>0.87818447908792463</c:v>
                </c:pt>
                <c:pt idx="64">
                  <c:v>0.88926350521686559</c:v>
                </c:pt>
                <c:pt idx="65">
                  <c:v>0.90033978188594455</c:v>
                </c:pt>
                <c:pt idx="66">
                  <c:v>0.91141697610485373</c:v>
                </c:pt>
                <c:pt idx="67">
                  <c:v>0.92249416926055328</c:v>
                </c:pt>
                <c:pt idx="68">
                  <c:v>0.93356861295639071</c:v>
                </c:pt>
                <c:pt idx="69">
                  <c:v>0.94464275151109101</c:v>
                </c:pt>
                <c:pt idx="70">
                  <c:v>0.95571505602934048</c:v>
                </c:pt>
                <c:pt idx="71">
                  <c:v>0.96678797295628316</c:v>
                </c:pt>
                <c:pt idx="72">
                  <c:v>0.97796168321052424</c:v>
                </c:pt>
                <c:pt idx="73">
                  <c:v>0.98893126042332746</c:v>
                </c:pt>
                <c:pt idx="74">
                  <c:v>1</c:v>
                </c:pt>
                <c:pt idx="75">
                  <c:v>1.0110643623430093</c:v>
                </c:pt>
                <c:pt idx="76">
                  <c:v>1.0221293360315025</c:v>
                </c:pt>
                <c:pt idx="77">
                  <c:v>1.0331915591969238</c:v>
                </c:pt>
                <c:pt idx="78">
                  <c:v>1.0442559215399334</c:v>
                </c:pt>
                <c:pt idx="79">
                  <c:v>1.0553175333598712</c:v>
                </c:pt>
                <c:pt idx="80">
                  <c:v>1.0663773132697769</c:v>
                </c:pt>
                <c:pt idx="81">
                  <c:v>1.0774377034619569</c:v>
                </c:pt>
                <c:pt idx="82">
                  <c:v>1.0884956503986212</c:v>
                </c:pt>
                <c:pt idx="83">
                  <c:v>1.0995542076175597</c:v>
                </c:pt>
                <c:pt idx="84">
                  <c:v>1.110609710235499</c:v>
                </c:pt>
                <c:pt idx="85">
                  <c:v>1.1216670458266798</c:v>
                </c:pt>
                <c:pt idx="86">
                  <c:v>1.1327207144081679</c:v>
                </c:pt>
                <c:pt idx="87">
                  <c:v>1.1441913918445532</c:v>
                </c:pt>
                <c:pt idx="88">
                  <c:v>1.1552621717203269</c:v>
                </c:pt>
                <c:pt idx="89">
                  <c:v>1.1669835486494431</c:v>
                </c:pt>
                <c:pt idx="90">
                  <c:v>1.1769228662521964</c:v>
                </c:pt>
                <c:pt idx="91">
                  <c:v>1.1869975612620616</c:v>
                </c:pt>
                <c:pt idx="92">
                  <c:v>1.198600092629154</c:v>
                </c:pt>
                <c:pt idx="93">
                  <c:v>1.2100557671157655</c:v>
                </c:pt>
                <c:pt idx="94">
                  <c:v>1.2210962997434263</c:v>
                </c:pt>
                <c:pt idx="95">
                  <c:v>1.2321353045389831</c:v>
                </c:pt>
                <c:pt idx="96">
                  <c:v>1.2431724763612981</c:v>
                </c:pt>
                <c:pt idx="97">
                  <c:v>1.2542081214147187</c:v>
                </c:pt>
                <c:pt idx="98">
                  <c:v>1.2656578132212664</c:v>
                </c:pt>
                <c:pt idx="99">
                  <c:v>1.2764789823308746</c:v>
                </c:pt>
                <c:pt idx="100">
                  <c:v>1.2873000844582823</c:v>
                </c:pt>
                <c:pt idx="101">
                  <c:v>1.298322897635803</c:v>
                </c:pt>
                <c:pt idx="102">
                  <c:v>1.3093447943267029</c:v>
                </c:pt>
                <c:pt idx="103">
                  <c:v>1.3203648569811517</c:v>
                </c:pt>
                <c:pt idx="104">
                  <c:v>1.331379726920223</c:v>
                </c:pt>
                <c:pt idx="105">
                  <c:v>1.3423952082047779</c:v>
                </c:pt>
                <c:pt idx="106">
                  <c:v>1.3534054957107453</c:v>
                </c:pt>
                <c:pt idx="107">
                  <c:v>1.363836975134505</c:v>
                </c:pt>
              </c:numCache>
            </c:numRef>
          </c:xVal>
          <c:yVal>
            <c:numRef>
              <c:f>'300kts'!$E$3:$E$110</c:f>
              <c:numCache>
                <c:formatCode>0.00000</c:formatCode>
                <c:ptCount val="108"/>
                <c:pt idx="0">
                  <c:v>1.3976124711491165</c:v>
                </c:pt>
                <c:pt idx="1">
                  <c:v>1.3876423625562828</c:v>
                </c:pt>
                <c:pt idx="2">
                  <c:v>1.3780317075939308</c:v>
                </c:pt>
                <c:pt idx="3">
                  <c:v>1.3676832267584849</c:v>
                </c:pt>
                <c:pt idx="4">
                  <c:v>1.3577131181656512</c:v>
                </c:pt>
                <c:pt idx="5">
                  <c:v>1.3480646259790381</c:v>
                </c:pt>
                <c:pt idx="6">
                  <c:v>1.3376026334708087</c:v>
                </c:pt>
                <c:pt idx="7">
                  <c:v>1.327027129289795</c:v>
                </c:pt>
                <c:pt idx="8">
                  <c:v>1.3168110787392635</c:v>
                </c:pt>
                <c:pt idx="9">
                  <c:v>1.3071058307162586</c:v>
                </c:pt>
                <c:pt idx="10">
                  <c:v>1.2973816640811229</c:v>
                </c:pt>
                <c:pt idx="11">
                  <c:v>1.2879223580158159</c:v>
                </c:pt>
                <c:pt idx="12">
                  <c:v>1.2783873775019865</c:v>
                </c:pt>
                <c:pt idx="13">
                  <c:v>1.2685307805819364</c:v>
                </c:pt>
                <c:pt idx="14">
                  <c:v>1.2592984978621968</c:v>
                </c:pt>
                <c:pt idx="15">
                  <c:v>1.2500283779181958</c:v>
                </c:pt>
                <c:pt idx="16">
                  <c:v>1.2414014907866358</c:v>
                </c:pt>
                <c:pt idx="17">
                  <c:v>1.2334367550796472</c:v>
                </c:pt>
                <c:pt idx="18">
                  <c:v>1.2249233796208709</c:v>
                </c:pt>
                <c:pt idx="19">
                  <c:v>1.2172045858715803</c:v>
                </c:pt>
                <c:pt idx="20">
                  <c:v>1.2102803738317756</c:v>
                </c:pt>
                <c:pt idx="21">
                  <c:v>1.2021642892277422</c:v>
                </c:pt>
                <c:pt idx="22">
                  <c:v>1.1928184948352187</c:v>
                </c:pt>
                <c:pt idx="23">
                  <c:v>1.1829618979151688</c:v>
                </c:pt>
                <c:pt idx="24">
                  <c:v>1.1735025918498618</c:v>
                </c:pt>
                <c:pt idx="25">
                  <c:v>1.1644405766392978</c:v>
                </c:pt>
                <c:pt idx="26">
                  <c:v>1.1559082825683908</c:v>
                </c:pt>
                <c:pt idx="27">
                  <c:v>1.1476976049037042</c:v>
                </c:pt>
                <c:pt idx="28">
                  <c:v>1.1402058344999808</c:v>
                </c:pt>
                <c:pt idx="29">
                  <c:v>1.132846494381172</c:v>
                </c:pt>
                <c:pt idx="30">
                  <c:v>1.1257709334443224</c:v>
                </c:pt>
                <c:pt idx="31">
                  <c:v>1.1191683378107382</c:v>
                </c:pt>
                <c:pt idx="32">
                  <c:v>1.1132089749895948</c:v>
                </c:pt>
                <c:pt idx="33">
                  <c:v>1.1085360777933329</c:v>
                </c:pt>
                <c:pt idx="34">
                  <c:v>1.1021226682810548</c:v>
                </c:pt>
                <c:pt idx="35">
                  <c:v>1.0987929925460667</c:v>
                </c:pt>
                <c:pt idx="36">
                  <c:v>1.0939687464527601</c:v>
                </c:pt>
                <c:pt idx="37">
                  <c:v>1.089371523705021</c:v>
                </c:pt>
                <c:pt idx="38">
                  <c:v>1.0847932195694123</c:v>
                </c:pt>
                <c:pt idx="39">
                  <c:v>1.0804041015551098</c:v>
                </c:pt>
                <c:pt idx="40">
                  <c:v>1.0762798441106358</c:v>
                </c:pt>
                <c:pt idx="41">
                  <c:v>1.0722501797268151</c:v>
                </c:pt>
                <c:pt idx="42">
                  <c:v>1.0679556547731657</c:v>
                </c:pt>
                <c:pt idx="43">
                  <c:v>1.063925990389345</c:v>
                </c:pt>
                <c:pt idx="44">
                  <c:v>1.0600665935146996</c:v>
                </c:pt>
                <c:pt idx="45">
                  <c:v>1.0570017783495402</c:v>
                </c:pt>
                <c:pt idx="46">
                  <c:v>1.0538612887358583</c:v>
                </c:pt>
                <c:pt idx="47">
                  <c:v>1.0514964622195313</c:v>
                </c:pt>
                <c:pt idx="48">
                  <c:v>1.0475046350599719</c:v>
                </c:pt>
                <c:pt idx="49">
                  <c:v>1.0444776571190737</c:v>
                </c:pt>
                <c:pt idx="50">
                  <c:v>1.0415452722388285</c:v>
                </c:pt>
                <c:pt idx="51">
                  <c:v>1.0386507245828445</c:v>
                </c:pt>
                <c:pt idx="52">
                  <c:v>1.0359264444360361</c:v>
                </c:pt>
                <c:pt idx="53">
                  <c:v>1.0332778387377501</c:v>
                </c:pt>
                <c:pt idx="54">
                  <c:v>1.0308562563850314</c:v>
                </c:pt>
                <c:pt idx="55">
                  <c:v>1.0286238601536191</c:v>
                </c:pt>
                <c:pt idx="56">
                  <c:v>1.026372545310076</c:v>
                </c:pt>
                <c:pt idx="57">
                  <c:v>1.0241212304665328</c:v>
                </c:pt>
                <c:pt idx="58">
                  <c:v>1.0217374853380756</c:v>
                </c:pt>
                <c:pt idx="59">
                  <c:v>1.0193915774338793</c:v>
                </c:pt>
                <c:pt idx="60">
                  <c:v>1.0172348556509894</c:v>
                </c:pt>
                <c:pt idx="61">
                  <c:v>1.0154186688864504</c:v>
                </c:pt>
                <c:pt idx="62">
                  <c:v>1.013526807673389</c:v>
                </c:pt>
                <c:pt idx="63">
                  <c:v>1.0118998070301561</c:v>
                </c:pt>
                <c:pt idx="64">
                  <c:v>1.0101592947141398</c:v>
                </c:pt>
                <c:pt idx="65">
                  <c:v>1.0087971546407355</c:v>
                </c:pt>
                <c:pt idx="66">
                  <c:v>1.0073215028945475</c:v>
                </c:pt>
                <c:pt idx="67">
                  <c:v>1.0058458511483597</c:v>
                </c:pt>
                <c:pt idx="68">
                  <c:v>1.0047107344205228</c:v>
                </c:pt>
                <c:pt idx="69">
                  <c:v>1.0036323735290777</c:v>
                </c:pt>
                <c:pt idx="70">
                  <c:v>1.0027999545953308</c:v>
                </c:pt>
                <c:pt idx="71">
                  <c:v>1.0018729426009307</c:v>
                </c:pt>
                <c:pt idx="72">
                  <c:v>1.0016270006432328</c:v>
                </c:pt>
                <c:pt idx="73">
                  <c:v>1.0003783722426123</c:v>
                </c:pt>
                <c:pt idx="74">
                  <c:v>1</c:v>
                </c:pt>
                <c:pt idx="75">
                  <c:v>1.0002081047334366</c:v>
                </c:pt>
                <c:pt idx="76">
                  <c:v>1.000340535018351</c:v>
                </c:pt>
                <c:pt idx="77">
                  <c:v>1.000832418933747</c:v>
                </c:pt>
                <c:pt idx="78">
                  <c:v>1.0010405236671838</c:v>
                </c:pt>
                <c:pt idx="79">
                  <c:v>1.001608082031102</c:v>
                </c:pt>
                <c:pt idx="80">
                  <c:v>1.0024215823527185</c:v>
                </c:pt>
                <c:pt idx="81">
                  <c:v>1.0031594082258124</c:v>
                </c:pt>
                <c:pt idx="82">
                  <c:v>1.0042188505051268</c:v>
                </c:pt>
                <c:pt idx="83">
                  <c:v>1.0051836997237882</c:v>
                </c:pt>
                <c:pt idx="84">
                  <c:v>1.0065647584093231</c:v>
                </c:pt>
                <c:pt idx="85">
                  <c:v>1.0076998751371598</c:v>
                </c:pt>
                <c:pt idx="86">
                  <c:v>1.0093079571682619</c:v>
                </c:pt>
                <c:pt idx="87">
                  <c:v>1.0112187369934542</c:v>
                </c:pt>
                <c:pt idx="88">
                  <c:v>1.0137159937946951</c:v>
                </c:pt>
                <c:pt idx="89">
                  <c:v>1.0150402966438381</c:v>
                </c:pt>
                <c:pt idx="90">
                  <c:v>1.0174429603844259</c:v>
                </c:pt>
                <c:pt idx="91">
                  <c:v>1.0196753566158385</c:v>
                </c:pt>
                <c:pt idx="92">
                  <c:v>1.0221158575806879</c:v>
                </c:pt>
                <c:pt idx="93">
                  <c:v>1.0259941730674638</c:v>
                </c:pt>
                <c:pt idx="94">
                  <c:v>1.029361686026713</c:v>
                </c:pt>
                <c:pt idx="95">
                  <c:v>1.0328994664951376</c:v>
                </c:pt>
                <c:pt idx="96">
                  <c:v>1.0367021075333913</c:v>
                </c:pt>
                <c:pt idx="97">
                  <c:v>1.0406939346929507</c:v>
                </c:pt>
                <c:pt idx="98">
                  <c:v>1.0453668318892126</c:v>
                </c:pt>
                <c:pt idx="99">
                  <c:v>1.0501532407582579</c:v>
                </c:pt>
                <c:pt idx="100">
                  <c:v>1.0546558704453441</c:v>
                </c:pt>
                <c:pt idx="101">
                  <c:v>1.0603314540845283</c:v>
                </c:pt>
                <c:pt idx="102">
                  <c:v>1.0661394680086269</c:v>
                </c:pt>
                <c:pt idx="103">
                  <c:v>1.0721934238904234</c:v>
                </c:pt>
                <c:pt idx="104">
                  <c:v>1.078928449808922</c:v>
                </c:pt>
                <c:pt idx="105">
                  <c:v>1.085587801278898</c:v>
                </c:pt>
                <c:pt idx="106">
                  <c:v>1.0929282227855763</c:v>
                </c:pt>
                <c:pt idx="107">
                  <c:v>1.0991902834008096</c:v>
                </c:pt>
              </c:numCache>
            </c:numRef>
          </c:yVal>
          <c:smooth val="1"/>
        </c:ser>
        <c:ser>
          <c:idx val="11"/>
          <c:order val="12"/>
          <c:tx>
            <c:v>Hill 1992 - 400 kts</c:v>
          </c:tx>
          <c:marker>
            <c:symbol val="none"/>
          </c:marker>
          <c:xVal>
            <c:numRef>
              <c:f>'400kts'!$D$3:$D$90</c:f>
              <c:numCache>
                <c:formatCode>0.00000</c:formatCode>
                <c:ptCount val="88"/>
                <c:pt idx="0">
                  <c:v>0.40385221563480617</c:v>
                </c:pt>
                <c:pt idx="1">
                  <c:v>0.41231167592194462</c:v>
                </c:pt>
                <c:pt idx="2">
                  <c:v>0.42174352776439694</c:v>
                </c:pt>
                <c:pt idx="3">
                  <c:v>0.43117976705183658</c:v>
                </c:pt>
                <c:pt idx="4">
                  <c:v>0.4413660218567419</c:v>
                </c:pt>
                <c:pt idx="5">
                  <c:v>0.45288585645888696</c:v>
                </c:pt>
                <c:pt idx="6">
                  <c:v>0.46339548432745098</c:v>
                </c:pt>
                <c:pt idx="7">
                  <c:v>0.47373170527968206</c:v>
                </c:pt>
                <c:pt idx="8">
                  <c:v>0.48198880965272739</c:v>
                </c:pt>
                <c:pt idx="9">
                  <c:v>0.49252961268818035</c:v>
                </c:pt>
                <c:pt idx="10">
                  <c:v>0.50291833999508762</c:v>
                </c:pt>
                <c:pt idx="11">
                  <c:v>0.51365481383793199</c:v>
                </c:pt>
                <c:pt idx="12">
                  <c:v>0.52517196141874234</c:v>
                </c:pt>
                <c:pt idx="13">
                  <c:v>0.53668752956335286</c:v>
                </c:pt>
                <c:pt idx="14">
                  <c:v>0.54820436147690044</c:v>
                </c:pt>
                <c:pt idx="15">
                  <c:v>0.5597173998838646</c:v>
                </c:pt>
                <c:pt idx="16">
                  <c:v>0.57122727941842877</c:v>
                </c:pt>
                <c:pt idx="17">
                  <c:v>0.58273557731702119</c:v>
                </c:pt>
                <c:pt idx="18">
                  <c:v>0.59424608818611102</c:v>
                </c:pt>
                <c:pt idx="19">
                  <c:v>0.60481189272871017</c:v>
                </c:pt>
                <c:pt idx="20">
                  <c:v>0.61453119756001662</c:v>
                </c:pt>
                <c:pt idx="21">
                  <c:v>0.6245786500598175</c:v>
                </c:pt>
                <c:pt idx="22">
                  <c:v>0.63608166190661508</c:v>
                </c:pt>
                <c:pt idx="23">
                  <c:v>0.6475814268901382</c:v>
                </c:pt>
                <c:pt idx="24">
                  <c:v>0.65908024377198693</c:v>
                </c:pt>
                <c:pt idx="25">
                  <c:v>0.6705768487832241</c:v>
                </c:pt>
                <c:pt idx="26">
                  <c:v>0.68207282245993561</c:v>
                </c:pt>
                <c:pt idx="27">
                  <c:v>0.6935643701956522</c:v>
                </c:pt>
                <c:pt idx="28">
                  <c:v>0.70505528659684313</c:v>
                </c:pt>
                <c:pt idx="29">
                  <c:v>0.71654588623088544</c:v>
                </c:pt>
                <c:pt idx="30">
                  <c:v>0.7280339583270532</c:v>
                </c:pt>
                <c:pt idx="31">
                  <c:v>0.73952013311998632</c:v>
                </c:pt>
                <c:pt idx="32">
                  <c:v>0.75192150100016641</c:v>
                </c:pt>
                <c:pt idx="33">
                  <c:v>0.76217799562064792</c:v>
                </c:pt>
                <c:pt idx="34">
                  <c:v>0.77155872366504208</c:v>
                </c:pt>
                <c:pt idx="35">
                  <c:v>0.78230089491702004</c:v>
                </c:pt>
                <c:pt idx="36">
                  <c:v>0.79377253251757496</c:v>
                </c:pt>
                <c:pt idx="37">
                  <c:v>0.80524258958204387</c:v>
                </c:pt>
                <c:pt idx="38">
                  <c:v>0.8167107504431641</c:v>
                </c:pt>
                <c:pt idx="39">
                  <c:v>0.82817669833378693</c:v>
                </c:pt>
                <c:pt idx="40">
                  <c:v>0.83963980301927243</c:v>
                </c:pt>
                <c:pt idx="41">
                  <c:v>0.85110290660487209</c:v>
                </c:pt>
                <c:pt idx="42">
                  <c:v>0.8625637983198603</c:v>
                </c:pt>
                <c:pt idx="43">
                  <c:v>0.87402342626591112</c:v>
                </c:pt>
                <c:pt idx="44">
                  <c:v>0.88547957637264152</c:v>
                </c:pt>
                <c:pt idx="45">
                  <c:v>0.89693604324652054</c:v>
                </c:pt>
                <c:pt idx="46">
                  <c:v>0.90899982203735608</c:v>
                </c:pt>
                <c:pt idx="47">
                  <c:v>0.92031288028384295</c:v>
                </c:pt>
                <c:pt idx="48">
                  <c:v>0.93130260066302073</c:v>
                </c:pt>
                <c:pt idx="49">
                  <c:v>0.94275306215970478</c:v>
                </c:pt>
                <c:pt idx="50">
                  <c:v>0.95420542095962368</c:v>
                </c:pt>
                <c:pt idx="51">
                  <c:v>0.9656543030201078</c:v>
                </c:pt>
                <c:pt idx="52">
                  <c:v>0.97710350074785479</c:v>
                </c:pt>
                <c:pt idx="53">
                  <c:v>0.9885523828083389</c:v>
                </c:pt>
                <c:pt idx="54">
                  <c:v>1</c:v>
                </c:pt>
                <c:pt idx="55">
                  <c:v>1.0114457220881983</c:v>
                </c:pt>
                <c:pt idx="56">
                  <c:v>1.0228895468731618</c:v>
                </c:pt>
                <c:pt idx="57">
                  <c:v>1.0343362170630344</c:v>
                </c:pt>
                <c:pt idx="58">
                  <c:v>1.0457790937463236</c:v>
                </c:pt>
                <c:pt idx="59">
                  <c:v>1.0572229185312874</c:v>
                </c:pt>
                <c:pt idx="60">
                  <c:v>1.0686632676767023</c:v>
                </c:pt>
                <c:pt idx="61">
                  <c:v>1.0801061443599913</c:v>
                </c:pt>
                <c:pt idx="62">
                  <c:v>1.0919763509257958</c:v>
                </c:pt>
                <c:pt idx="63">
                  <c:v>1.1039620642126409</c:v>
                </c:pt>
                <c:pt idx="64">
                  <c:v>1.1154326602212172</c:v>
                </c:pt>
                <c:pt idx="65">
                  <c:v>1.1258669074073533</c:v>
                </c:pt>
                <c:pt idx="66">
                  <c:v>1.1373021992772476</c:v>
                </c:pt>
                <c:pt idx="67">
                  <c:v>1.148740335452165</c:v>
                </c:pt>
                <c:pt idx="68">
                  <c:v>1.1601772078581452</c:v>
                </c:pt>
                <c:pt idx="69">
                  <c:v>1.1716124997280395</c:v>
                </c:pt>
                <c:pt idx="70">
                  <c:v>1.1830474748307851</c:v>
                </c:pt>
                <c:pt idx="71">
                  <c:v>1.1944802391628051</c:v>
                </c:pt>
                <c:pt idx="72">
                  <c:v>1.2059120542932646</c:v>
                </c:pt>
                <c:pt idx="73">
                  <c:v>1.2173463980614845</c:v>
                </c:pt>
                <c:pt idx="74">
                  <c:v>1.2287766326558582</c:v>
                </c:pt>
                <c:pt idx="75">
                  <c:v>1.2410151206279714</c:v>
                </c:pt>
                <c:pt idx="76">
                  <c:v>1.25318498561683</c:v>
                </c:pt>
                <c:pt idx="77">
                  <c:v>1.2641032332083009</c:v>
                </c:pt>
                <c:pt idx="78">
                  <c:v>1.2755312559320628</c:v>
                </c:pt>
                <c:pt idx="79">
                  <c:v>1.286955169481979</c:v>
                </c:pt>
                <c:pt idx="80">
                  <c:v>1.2983800322334551</c:v>
                </c:pt>
                <c:pt idx="81">
                  <c:v>1.3098017339127597</c:v>
                </c:pt>
                <c:pt idx="82">
                  <c:v>1.3212247004608872</c:v>
                </c:pt>
                <c:pt idx="83">
                  <c:v>1.3326432421679055</c:v>
                </c:pt>
                <c:pt idx="84">
                  <c:v>1.3440620995421868</c:v>
                </c:pt>
                <c:pt idx="85">
                  <c:v>1.355478428278708</c:v>
                </c:pt>
                <c:pt idx="86">
                  <c:v>1.3668893851723316</c:v>
                </c:pt>
                <c:pt idx="87">
                  <c:v>1.3776738349396935</c:v>
                </c:pt>
              </c:numCache>
            </c:numRef>
          </c:xVal>
          <c:yVal>
            <c:numRef>
              <c:f>'400kts'!$E$3:$E$90</c:f>
              <c:numCache>
                <c:formatCode>0.00000</c:formatCode>
                <c:ptCount val="88"/>
                <c:pt idx="0">
                  <c:v>1.2377871557825251</c:v>
                </c:pt>
                <c:pt idx="1">
                  <c:v>1.2309561733361796</c:v>
                </c:pt>
                <c:pt idx="2">
                  <c:v>1.2220561913988734</c:v>
                </c:pt>
                <c:pt idx="3">
                  <c:v>1.2143220742540928</c:v>
                </c:pt>
                <c:pt idx="4">
                  <c:v>1.2058326080888027</c:v>
                </c:pt>
                <c:pt idx="5">
                  <c:v>1.1978521814808125</c:v>
                </c:pt>
                <c:pt idx="6">
                  <c:v>1.1906106832624508</c:v>
                </c:pt>
                <c:pt idx="7">
                  <c:v>1.1830243517955961</c:v>
                </c:pt>
                <c:pt idx="8">
                  <c:v>1.175257393389054</c:v>
                </c:pt>
                <c:pt idx="9">
                  <c:v>1.1679173713854087</c:v>
                </c:pt>
                <c:pt idx="10">
                  <c:v>1.1603310399185536</c:v>
                </c:pt>
                <c:pt idx="11">
                  <c:v>1.1526626052972955</c:v>
                </c:pt>
                <c:pt idx="12">
                  <c:v>1.1449777500451568</c:v>
                </c:pt>
                <c:pt idx="13">
                  <c:v>1.137473521732705</c:v>
                </c:pt>
                <c:pt idx="14">
                  <c:v>1.1298215077423275</c:v>
                </c:pt>
                <c:pt idx="15">
                  <c:v>1.1225964301548466</c:v>
                </c:pt>
                <c:pt idx="16">
                  <c:v>1.1157161858158589</c:v>
                </c:pt>
                <c:pt idx="17">
                  <c:v>1.1090001477856779</c:v>
                </c:pt>
                <c:pt idx="18">
                  <c:v>1.1020542209231678</c:v>
                </c:pt>
                <c:pt idx="19">
                  <c:v>1.0957815399267639</c:v>
                </c:pt>
                <c:pt idx="20">
                  <c:v>1.0901985254273467</c:v>
                </c:pt>
                <c:pt idx="21">
                  <c:v>1.0852066536396328</c:v>
                </c:pt>
                <c:pt idx="22">
                  <c:v>1.0790817583211547</c:v>
                </c:pt>
                <c:pt idx="23">
                  <c:v>1.0733181168820505</c:v>
                </c:pt>
                <c:pt idx="24">
                  <c:v>1.067669419859111</c:v>
                </c:pt>
                <c:pt idx="25">
                  <c:v>1.0622506116685002</c:v>
                </c:pt>
                <c:pt idx="26">
                  <c:v>1.0569139066322928</c:v>
                </c:pt>
                <c:pt idx="27">
                  <c:v>1.0520533998916237</c:v>
                </c:pt>
                <c:pt idx="28">
                  <c:v>1.047274996305358</c:v>
                </c:pt>
                <c:pt idx="29">
                  <c:v>1.0425294339808535</c:v>
                </c:pt>
                <c:pt idx="30">
                  <c:v>1.0380466017504393</c:v>
                </c:pt>
                <c:pt idx="31">
                  <c:v>1.0337936583523537</c:v>
                </c:pt>
                <c:pt idx="32">
                  <c:v>1.0298691275718812</c:v>
                </c:pt>
                <c:pt idx="33">
                  <c:v>1.0278329693426822</c:v>
                </c:pt>
                <c:pt idx="34">
                  <c:v>1.024565263797435</c:v>
                </c:pt>
                <c:pt idx="35">
                  <c:v>1.0213796614065911</c:v>
                </c:pt>
                <c:pt idx="36">
                  <c:v>1.0187359398348084</c:v>
                </c:pt>
                <c:pt idx="37">
                  <c:v>1.0162564245718322</c:v>
                </c:pt>
                <c:pt idx="38">
                  <c:v>1.0139903775103039</c:v>
                </c:pt>
                <c:pt idx="39">
                  <c:v>1.0119706399119854</c:v>
                </c:pt>
                <c:pt idx="40">
                  <c:v>1.0102628943003991</c:v>
                </c:pt>
                <c:pt idx="41">
                  <c:v>1.0085551486888125</c:v>
                </c:pt>
                <c:pt idx="42">
                  <c:v>1.0070937125404358</c:v>
                </c:pt>
                <c:pt idx="43">
                  <c:v>1.0057800620699846</c:v>
                </c:pt>
                <c:pt idx="44">
                  <c:v>1.0048440861097883</c:v>
                </c:pt>
                <c:pt idx="45">
                  <c:v>1.0038588482569499</c:v>
                </c:pt>
                <c:pt idx="46">
                  <c:v>1.0023645708468119</c:v>
                </c:pt>
                <c:pt idx="47">
                  <c:v>1.0024138327394538</c:v>
                </c:pt>
                <c:pt idx="48">
                  <c:v>1.001264388577809</c:v>
                </c:pt>
                <c:pt idx="49">
                  <c:v>1.0009523965910769</c:v>
                </c:pt>
                <c:pt idx="50">
                  <c:v>1.0004269364028964</c:v>
                </c:pt>
                <c:pt idx="51">
                  <c:v>1.0002955713558515</c:v>
                </c:pt>
                <c:pt idx="52">
                  <c:v>1.0001313650470451</c:v>
                </c:pt>
                <c:pt idx="53">
                  <c:v>1</c:v>
                </c:pt>
                <c:pt idx="54">
                  <c:v>1</c:v>
                </c:pt>
                <c:pt idx="55">
                  <c:v>1.0002134682014483</c:v>
                </c:pt>
                <c:pt idx="56">
                  <c:v>1.0006404046043449</c:v>
                </c:pt>
                <c:pt idx="57">
                  <c:v>1.0007553490205094</c:v>
                </c:pt>
                <c:pt idx="58">
                  <c:v>1.0012808092086898</c:v>
                </c:pt>
                <c:pt idx="59">
                  <c:v>1.0017077456115864</c:v>
                </c:pt>
                <c:pt idx="60">
                  <c:v>1.0025287771556184</c:v>
                </c:pt>
                <c:pt idx="61">
                  <c:v>1.0030542373437987</c:v>
                </c:pt>
                <c:pt idx="62">
                  <c:v>1.0042857846598465</c:v>
                </c:pt>
                <c:pt idx="63">
                  <c:v>1.0047291416936239</c:v>
                </c:pt>
                <c:pt idx="64">
                  <c:v>1.0057472208082234</c:v>
                </c:pt>
                <c:pt idx="65">
                  <c:v>1.0063712047816877</c:v>
                </c:pt>
                <c:pt idx="66">
                  <c:v>1.0077341171447807</c:v>
                </c:pt>
                <c:pt idx="67">
                  <c:v>1.0087850375211416</c:v>
                </c:pt>
                <c:pt idx="68">
                  <c:v>1.0099837435754282</c:v>
                </c:pt>
                <c:pt idx="69">
                  <c:v>1.0113466559385211</c:v>
                </c:pt>
                <c:pt idx="70">
                  <c:v>1.0127588301942561</c:v>
                </c:pt>
                <c:pt idx="71">
                  <c:v>1.0144008932823199</c:v>
                </c:pt>
                <c:pt idx="72">
                  <c:v>1.0161579007865482</c:v>
                </c:pt>
                <c:pt idx="73">
                  <c:v>1.0176357575658057</c:v>
                </c:pt>
                <c:pt idx="74">
                  <c:v>1.019573392009721</c:v>
                </c:pt>
                <c:pt idx="75">
                  <c:v>1.0216259708698008</c:v>
                </c:pt>
                <c:pt idx="76">
                  <c:v>1.0231695101725808</c:v>
                </c:pt>
                <c:pt idx="77">
                  <c:v>1.0258789142678861</c:v>
                </c:pt>
                <c:pt idx="78">
                  <c:v>1.0280628581750111</c:v>
                </c:pt>
                <c:pt idx="79">
                  <c:v>1.0306901591159132</c:v>
                </c:pt>
                <c:pt idx="80">
                  <c:v>1.033202515640651</c:v>
                </c:pt>
                <c:pt idx="81">
                  <c:v>1.0360761260447626</c:v>
                </c:pt>
                <c:pt idx="82">
                  <c:v>1.0388183714018293</c:v>
                </c:pt>
                <c:pt idx="83">
                  <c:v>1.0420368150544344</c:v>
                </c:pt>
                <c:pt idx="84">
                  <c:v>1.0452224174452782</c:v>
                </c:pt>
                <c:pt idx="85">
                  <c:v>1.048687170561093</c:v>
                </c:pt>
                <c:pt idx="86">
                  <c:v>1.0527594870194912</c:v>
                </c:pt>
                <c:pt idx="87">
                  <c:v>1.0557644624706481</c:v>
                </c:pt>
              </c:numCache>
            </c:numRef>
          </c:yVal>
          <c:smooth val="1"/>
        </c:ser>
        <c:ser>
          <c:idx val="12"/>
          <c:order val="13"/>
          <c:tx>
            <c:v>Hill 1992 - 500 kts</c:v>
          </c:tx>
          <c:marker>
            <c:symbol val="none"/>
          </c:marker>
          <c:xVal>
            <c:numRef>
              <c:f>'500kts'!$D$3:$D$83</c:f>
              <c:numCache>
                <c:formatCode>0.00000</c:formatCode>
                <c:ptCount val="81"/>
                <c:pt idx="0">
                  <c:v>0.38790587575857727</c:v>
                </c:pt>
                <c:pt idx="1">
                  <c:v>0.39801593150589593</c:v>
                </c:pt>
                <c:pt idx="2">
                  <c:v>0.40812709538362008</c:v>
                </c:pt>
                <c:pt idx="3">
                  <c:v>0.41824242054198713</c:v>
                </c:pt>
                <c:pt idx="4">
                  <c:v>0.42835247628930567</c:v>
                </c:pt>
                <c:pt idx="5">
                  <c:v>0.43846447319537468</c:v>
                </c:pt>
                <c:pt idx="6">
                  <c:v>0.44811262196497831</c:v>
                </c:pt>
                <c:pt idx="7">
                  <c:v>0.45578974169204178</c:v>
                </c:pt>
                <c:pt idx="8">
                  <c:v>0.46360259194945153</c:v>
                </c:pt>
                <c:pt idx="9">
                  <c:v>0.47338734385383202</c:v>
                </c:pt>
                <c:pt idx="10">
                  <c:v>0.48349601250760305</c:v>
                </c:pt>
                <c:pt idx="11">
                  <c:v>0.49360273903735324</c:v>
                </c:pt>
                <c:pt idx="12">
                  <c:v>0.50370918853450208</c:v>
                </c:pt>
                <c:pt idx="13">
                  <c:v>0.51381286480982602</c:v>
                </c:pt>
                <c:pt idx="14">
                  <c:v>0.52391626308727834</c:v>
                </c:pt>
                <c:pt idx="15">
                  <c:v>0.53401966136473056</c:v>
                </c:pt>
                <c:pt idx="16">
                  <c:v>0.54412222757910822</c:v>
                </c:pt>
                <c:pt idx="17">
                  <c:v>0.55422479379348588</c:v>
                </c:pt>
                <c:pt idx="18">
                  <c:v>0.56432514085124152</c:v>
                </c:pt>
                <c:pt idx="19">
                  <c:v>0.5744243788133212</c:v>
                </c:pt>
                <c:pt idx="20">
                  <c:v>0.58452666799509745</c:v>
                </c:pt>
                <c:pt idx="21">
                  <c:v>0.59269992897945889</c:v>
                </c:pt>
                <c:pt idx="22">
                  <c:v>0.60104459978352032</c:v>
                </c:pt>
                <c:pt idx="23">
                  <c:v>0.61114134155637656</c:v>
                </c:pt>
                <c:pt idx="24">
                  <c:v>0.62123530914213743</c:v>
                </c:pt>
                <c:pt idx="25">
                  <c:v>0.63132789059962102</c:v>
                </c:pt>
                <c:pt idx="26">
                  <c:v>0.64141797586788118</c:v>
                </c:pt>
                <c:pt idx="27">
                  <c:v>0.65150639604472194</c:v>
                </c:pt>
                <c:pt idx="28">
                  <c:v>0.66159343009328542</c:v>
                </c:pt>
                <c:pt idx="29">
                  <c:v>0.6716804641418489</c:v>
                </c:pt>
                <c:pt idx="30">
                  <c:v>0.68176333690976954</c:v>
                </c:pt>
                <c:pt idx="31">
                  <c:v>0.69184593361035907</c:v>
                </c:pt>
                <c:pt idx="32">
                  <c:v>0.70192714225213071</c:v>
                </c:pt>
                <c:pt idx="33">
                  <c:v>0.71200640973515184</c:v>
                </c:pt>
                <c:pt idx="34">
                  <c:v>0.72208318102894953</c:v>
                </c:pt>
                <c:pt idx="35">
                  <c:v>0.7331138412076581</c:v>
                </c:pt>
                <c:pt idx="36">
                  <c:v>0.74497043595917756</c:v>
                </c:pt>
                <c:pt idx="37">
                  <c:v>0.75503888565695987</c:v>
                </c:pt>
                <c:pt idx="38">
                  <c:v>0.76510511716339036</c:v>
                </c:pt>
                <c:pt idx="39">
                  <c:v>0.7751705166067463</c:v>
                </c:pt>
                <c:pt idx="40">
                  <c:v>0.7852336968934801</c:v>
                </c:pt>
                <c:pt idx="41">
                  <c:v>0.79529576808453806</c:v>
                </c:pt>
                <c:pt idx="42">
                  <c:v>0.8053558981168456</c:v>
                </c:pt>
                <c:pt idx="43">
                  <c:v>0.8154154721534097</c:v>
                </c:pt>
                <c:pt idx="44">
                  <c:v>0.82547199593554754</c:v>
                </c:pt>
                <c:pt idx="45">
                  <c:v>0.83552824268508397</c:v>
                </c:pt>
                <c:pt idx="46">
                  <c:v>0.84558226931272784</c:v>
                </c:pt>
                <c:pt idx="47">
                  <c:v>0.85563740696658841</c:v>
                </c:pt>
                <c:pt idx="48">
                  <c:v>0.86569115656163087</c:v>
                </c:pt>
                <c:pt idx="49">
                  <c:v>0.87574352002839617</c:v>
                </c:pt>
                <c:pt idx="50">
                  <c:v>0.88579726962343874</c:v>
                </c:pt>
                <c:pt idx="51">
                  <c:v>0.89584852302925777</c:v>
                </c:pt>
                <c:pt idx="52">
                  <c:v>0.90785243348632083</c:v>
                </c:pt>
                <c:pt idx="53">
                  <c:v>0.91837956422818134</c:v>
                </c:pt>
                <c:pt idx="54">
                  <c:v>0.9296586985185612</c:v>
                </c:pt>
                <c:pt idx="55">
                  <c:v>0.93970995192438023</c:v>
                </c:pt>
                <c:pt idx="56">
                  <c:v>0.94975815411050257</c:v>
                </c:pt>
                <c:pt idx="57">
                  <c:v>0.9598077443554428</c:v>
                </c:pt>
                <c:pt idx="58">
                  <c:v>0.96985594654156515</c:v>
                </c:pt>
                <c:pt idx="59">
                  <c:v>0.97990359466248489</c:v>
                </c:pt>
                <c:pt idx="60">
                  <c:v>0.98995151981600593</c:v>
                </c:pt>
                <c:pt idx="61">
                  <c:v>1</c:v>
                </c:pt>
                <c:pt idx="62">
                  <c:v>1.0100459839947706</c:v>
                </c:pt>
                <c:pt idx="63">
                  <c:v>1.0200905808959935</c:v>
                </c:pt>
                <c:pt idx="64">
                  <c:v>1.0301373969538388</c:v>
                </c:pt>
                <c:pt idx="65">
                  <c:v>1.0401844900442851</c:v>
                </c:pt>
                <c:pt idx="66">
                  <c:v>1.0498143372873312</c:v>
                </c:pt>
                <c:pt idx="67">
                  <c:v>1.0602709106249062</c:v>
                </c:pt>
                <c:pt idx="68">
                  <c:v>1.0703157845587306</c:v>
                </c:pt>
                <c:pt idx="69">
                  <c:v>1.0803592723642776</c:v>
                </c:pt>
                <c:pt idx="70">
                  <c:v>1.0904016501088787</c:v>
                </c:pt>
                <c:pt idx="71">
                  <c:v>1.100443750820878</c:v>
                </c:pt>
                <c:pt idx="72">
                  <c:v>1.1104869606285535</c:v>
                </c:pt>
                <c:pt idx="73">
                  <c:v>1.1205285072753501</c:v>
                </c:pt>
                <c:pt idx="74">
                  <c:v>1.1305703299894778</c:v>
                </c:pt>
                <c:pt idx="75">
                  <c:v>1.1406107665753282</c:v>
                </c:pt>
                <c:pt idx="76">
                  <c:v>1.1506525902547262</c:v>
                </c:pt>
                <c:pt idx="77">
                  <c:v>1.1606910847165561</c:v>
                </c:pt>
                <c:pt idx="78">
                  <c:v>1.1707315213024063</c:v>
                </c:pt>
                <c:pt idx="79">
                  <c:v>1.1807694616990334</c:v>
                </c:pt>
                <c:pt idx="80">
                  <c:v>1.1906821225478057</c:v>
                </c:pt>
              </c:numCache>
            </c:numRef>
          </c:xVal>
          <c:yVal>
            <c:numRef>
              <c:f>'500kts'!$E$3:$E$83</c:f>
              <c:numCache>
                <c:formatCode>0.00000</c:formatCode>
                <c:ptCount val="81"/>
                <c:pt idx="0">
                  <c:v>1.2252998202551786</c:v>
                </c:pt>
                <c:pt idx="1">
                  <c:v>1.2181247605857914</c:v>
                </c:pt>
                <c:pt idx="2">
                  <c:v>1.2108171022777499</c:v>
                </c:pt>
                <c:pt idx="3">
                  <c:v>1.203052715325456</c:v>
                </c:pt>
                <c:pt idx="4">
                  <c:v>1.1958776556560686</c:v>
                </c:pt>
                <c:pt idx="5">
                  <c:v>1.1884668650735186</c:v>
                </c:pt>
                <c:pt idx="6">
                  <c:v>1.1818958658691103</c:v>
                </c:pt>
                <c:pt idx="7">
                  <c:v>1.1759436603117541</c:v>
                </c:pt>
                <c:pt idx="8">
                  <c:v>1.1704334502165779</c:v>
                </c:pt>
                <c:pt idx="9">
                  <c:v>1.1639950496508236</c:v>
                </c:pt>
                <c:pt idx="10">
                  <c:v>1.1569673218021628</c:v>
                </c:pt>
                <c:pt idx="11">
                  <c:v>1.1501753248666646</c:v>
                </c:pt>
                <c:pt idx="12">
                  <c:v>1.1433980611132393</c:v>
                </c:pt>
                <c:pt idx="13">
                  <c:v>1.1369449273654124</c:v>
                </c:pt>
                <c:pt idx="14">
                  <c:v>1.1305212599817307</c:v>
                </c:pt>
                <c:pt idx="15">
                  <c:v>1.1240975925980494</c:v>
                </c:pt>
                <c:pt idx="16">
                  <c:v>1.1177623243068038</c:v>
                </c:pt>
                <c:pt idx="17">
                  <c:v>1.1114270560155581</c:v>
                </c:pt>
                <c:pt idx="18">
                  <c:v>1.1053569850016205</c:v>
                </c:pt>
                <c:pt idx="19">
                  <c:v>1.0994047794442645</c:v>
                </c:pt>
                <c:pt idx="20">
                  <c:v>1.093098977517164</c:v>
                </c:pt>
                <c:pt idx="21">
                  <c:v>1.088237027433185</c:v>
                </c:pt>
                <c:pt idx="22">
                  <c:v>1.0842738014556383</c:v>
                </c:pt>
                <c:pt idx="23">
                  <c:v>1.0786015263576627</c:v>
                </c:pt>
                <c:pt idx="24">
                  <c:v>1.073238648083213</c:v>
                </c:pt>
                <c:pt idx="25">
                  <c:v>1.0680378348115627</c:v>
                </c:pt>
                <c:pt idx="26">
                  <c:v>1.0631169519992927</c:v>
                </c:pt>
                <c:pt idx="27">
                  <c:v>1.0583876005539676</c:v>
                </c:pt>
                <c:pt idx="28">
                  <c:v>1.0538203141114417</c:v>
                </c:pt>
                <c:pt idx="29">
                  <c:v>1.0492382944868432</c:v>
                </c:pt>
                <c:pt idx="30">
                  <c:v>1.0451424698706426</c:v>
                </c:pt>
                <c:pt idx="31">
                  <c:v>1.0410613784365146</c:v>
                </c:pt>
                <c:pt idx="32">
                  <c:v>1.0371423520051861</c:v>
                </c:pt>
                <c:pt idx="33">
                  <c:v>1.0334590564870201</c:v>
                </c:pt>
                <c:pt idx="34">
                  <c:v>1.030040958246162</c:v>
                </c:pt>
                <c:pt idx="35">
                  <c:v>1.0266523263694491</c:v>
                </c:pt>
                <c:pt idx="36">
                  <c:v>1.0239266876860065</c:v>
                </c:pt>
                <c:pt idx="37">
                  <c:v>1.0214515130977988</c:v>
                </c:pt>
                <c:pt idx="38">
                  <c:v>1.0192268026048266</c:v>
                </c:pt>
                <c:pt idx="39">
                  <c:v>1.017105224386363</c:v>
                </c:pt>
                <c:pt idx="40">
                  <c:v>1.0152193770810618</c:v>
                </c:pt>
                <c:pt idx="41">
                  <c:v>1.0134661284144151</c:v>
                </c:pt>
                <c:pt idx="42">
                  <c:v>1.0119338774788578</c:v>
                </c:pt>
                <c:pt idx="43">
                  <c:v>1.010475292453664</c:v>
                </c:pt>
                <c:pt idx="44">
                  <c:v>1.0093408374340691</c:v>
                </c:pt>
                <c:pt idx="45">
                  <c:v>1.0082505819606917</c:v>
                </c:pt>
                <c:pt idx="46">
                  <c:v>1.00741079058255</c:v>
                </c:pt>
                <c:pt idx="47">
                  <c:v>1.0064531337478269</c:v>
                </c:pt>
                <c:pt idx="48">
                  <c:v>1.0056428087338303</c:v>
                </c:pt>
                <c:pt idx="49">
                  <c:v>1.0049798155405603</c:v>
                </c:pt>
                <c:pt idx="50">
                  <c:v>1.0041694905265639</c:v>
                </c:pt>
                <c:pt idx="51">
                  <c:v>1.0036390959719479</c:v>
                </c:pt>
                <c:pt idx="52">
                  <c:v>1.0025635736806435</c:v>
                </c:pt>
                <c:pt idx="53">
                  <c:v>1.0020479123081003</c:v>
                </c:pt>
                <c:pt idx="54">
                  <c:v>1.001709049120429</c:v>
                </c:pt>
                <c:pt idx="55">
                  <c:v>1.0011786545658132</c:v>
                </c:pt>
                <c:pt idx="56">
                  <c:v>1.0010018563809411</c:v>
                </c:pt>
                <c:pt idx="57">
                  <c:v>1.0006629931932698</c:v>
                </c:pt>
                <c:pt idx="58">
                  <c:v>1.0004714618263253</c:v>
                </c:pt>
                <c:pt idx="59">
                  <c:v>1.0003535963697439</c:v>
                </c:pt>
                <c:pt idx="60">
                  <c:v>1.0002062645490173</c:v>
                </c:pt>
                <c:pt idx="61">
                  <c:v>1</c:v>
                </c:pt>
                <c:pt idx="62">
                  <c:v>1.0000589327282907</c:v>
                </c:pt>
                <c:pt idx="63">
                  <c:v>1.0002799304593806</c:v>
                </c:pt>
                <c:pt idx="64">
                  <c:v>1.0002651972773078</c:v>
                </c:pt>
                <c:pt idx="65">
                  <c:v>1.0002062645490173</c:v>
                </c:pt>
                <c:pt idx="66">
                  <c:v>1.0008545245602145</c:v>
                </c:pt>
                <c:pt idx="67">
                  <c:v>1.0009723900167957</c:v>
                </c:pt>
                <c:pt idx="68">
                  <c:v>1.0011639213837404</c:v>
                </c:pt>
                <c:pt idx="69">
                  <c:v>1.0015175177534843</c:v>
                </c:pt>
                <c:pt idx="70">
                  <c:v>1.0019889795798096</c:v>
                </c:pt>
                <c:pt idx="71">
                  <c:v>1.0024899077702802</c:v>
                </c:pt>
                <c:pt idx="72">
                  <c:v>1.0028729705041695</c:v>
                </c:pt>
                <c:pt idx="73">
                  <c:v>1.0034475646050034</c:v>
                </c:pt>
                <c:pt idx="74">
                  <c:v>1.003992692341692</c:v>
                </c:pt>
                <c:pt idx="75">
                  <c:v>1.0046851518991071</c:v>
                </c:pt>
                <c:pt idx="76">
                  <c:v>1.0052155464537231</c:v>
                </c:pt>
                <c:pt idx="77">
                  <c:v>1.0061290037422281</c:v>
                </c:pt>
                <c:pt idx="78">
                  <c:v>1.0068361964817161</c:v>
                </c:pt>
                <c:pt idx="79">
                  <c:v>1.007808586498512</c:v>
                </c:pt>
                <c:pt idx="80">
                  <c:v>1.0091787724312697</c:v>
                </c:pt>
              </c:numCache>
            </c:numRef>
          </c:yVal>
          <c:smooth val="1"/>
        </c:ser>
        <c:axId val="238552192"/>
        <c:axId val="238554112"/>
      </c:scatterChart>
      <c:valAx>
        <c:axId val="23855219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baseline="0"/>
                  <a:t>design thrust</a:t>
                </a:r>
                <a:endParaRPr lang="de-DE"/>
              </a:p>
            </c:rich>
          </c:tx>
          <c:layout/>
        </c:title>
        <c:numFmt formatCode="0%" sourceLinked="0"/>
        <c:tickLblPos val="nextTo"/>
        <c:crossAx val="238554112"/>
        <c:crosses val="autoZero"/>
        <c:crossBetween val="midCat"/>
      </c:valAx>
      <c:valAx>
        <c:axId val="238554112"/>
        <c:scaling>
          <c:orientation val="minMax"/>
          <c:max val="1.25"/>
          <c:min val="0.9500000000000002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design TSFC</a:t>
                </a:r>
              </a:p>
            </c:rich>
          </c:tx>
          <c:layout/>
        </c:title>
        <c:numFmt formatCode="0%" sourceLinked="0"/>
        <c:tickLblPos val="nextTo"/>
        <c:crossAx val="238552192"/>
        <c:crosses val="autoZero"/>
        <c:crossBetween val="midCat"/>
      </c:val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35k</c:v>
          </c:tx>
          <c:marker>
            <c:symbol val="none"/>
          </c:marker>
          <c:xVal>
            <c:numRef>
              <c:f>'M0,8_35k'!$D$3:$D$35</c:f>
              <c:numCache>
                <c:formatCode>0.00000</c:formatCode>
                <c:ptCount val="33"/>
                <c:pt idx="0">
                  <c:v>0.55356814172005264</c:v>
                </c:pt>
                <c:pt idx="1">
                  <c:v>0.56510130236274914</c:v>
                </c:pt>
                <c:pt idx="2">
                  <c:v>0.57471301779132566</c:v>
                </c:pt>
                <c:pt idx="3">
                  <c:v>0.58792744299637711</c:v>
                </c:pt>
                <c:pt idx="4">
                  <c:v>0.60114299054092279</c:v>
                </c:pt>
                <c:pt idx="5">
                  <c:v>0.62036529905858162</c:v>
                </c:pt>
                <c:pt idx="6">
                  <c:v>0.63958648523674633</c:v>
                </c:pt>
                <c:pt idx="7">
                  <c:v>0.66121172261154937</c:v>
                </c:pt>
                <c:pt idx="8">
                  <c:v>0.68523876650400228</c:v>
                </c:pt>
                <c:pt idx="9">
                  <c:v>0.71166986159309364</c:v>
                </c:pt>
                <c:pt idx="10">
                  <c:v>0.74050276319983488</c:v>
                </c:pt>
                <c:pt idx="11">
                  <c:v>0.769335664806576</c:v>
                </c:pt>
                <c:pt idx="12">
                  <c:v>0.79816856641331724</c:v>
                </c:pt>
                <c:pt idx="13">
                  <c:v>0.82700146802005847</c:v>
                </c:pt>
                <c:pt idx="14">
                  <c:v>0.85583436962679971</c:v>
                </c:pt>
                <c:pt idx="15">
                  <c:v>0.88466839357303517</c:v>
                </c:pt>
                <c:pt idx="16">
                  <c:v>0.91350129517977641</c:v>
                </c:pt>
                <c:pt idx="17">
                  <c:v>0.94233419678651753</c:v>
                </c:pt>
                <c:pt idx="18">
                  <c:v>0.97116709839325877</c:v>
                </c:pt>
                <c:pt idx="19">
                  <c:v>1</c:v>
                </c:pt>
                <c:pt idx="20">
                  <c:v>1.0288329016067412</c:v>
                </c:pt>
                <c:pt idx="21">
                  <c:v>1.0576658032134825</c:v>
                </c:pt>
                <c:pt idx="22">
                  <c:v>1.0864998271597177</c:v>
                </c:pt>
                <c:pt idx="23">
                  <c:v>1.1153327287664589</c:v>
                </c:pt>
                <c:pt idx="24">
                  <c:v>1.1441656303732004</c:v>
                </c:pt>
                <c:pt idx="25">
                  <c:v>1.1729985319799416</c:v>
                </c:pt>
                <c:pt idx="26">
                  <c:v>1.2018314335866829</c:v>
                </c:pt>
                <c:pt idx="27">
                  <c:v>1.2306643351934241</c:v>
                </c:pt>
                <c:pt idx="28">
                  <c:v>1.2594972368001653</c:v>
                </c:pt>
                <c:pt idx="29">
                  <c:v>1.2883312607464006</c:v>
                </c:pt>
                <c:pt idx="30">
                  <c:v>1.3171641623531418</c:v>
                </c:pt>
                <c:pt idx="31">
                  <c:v>1.3459970639598831</c:v>
                </c:pt>
                <c:pt idx="32">
                  <c:v>1.3725695738252472</c:v>
                </c:pt>
              </c:numCache>
            </c:numRef>
          </c:xVal>
          <c:yVal>
            <c:numRef>
              <c:f>'M0,8_35k'!$E$3:$E$35</c:f>
              <c:numCache>
                <c:formatCode>0.00000</c:formatCode>
                <c:ptCount val="33"/>
                <c:pt idx="0">
                  <c:v>1.1127808900358782</c:v>
                </c:pt>
                <c:pt idx="1">
                  <c:v>1.1033077358846857</c:v>
                </c:pt>
                <c:pt idx="2">
                  <c:v>1.0940863599169133</c:v>
                </c:pt>
                <c:pt idx="3">
                  <c:v>1.0843456914458363</c:v>
                </c:pt>
                <c:pt idx="4">
                  <c:v>1.0749512179769622</c:v>
                </c:pt>
                <c:pt idx="5">
                  <c:v>1.0650374520047838</c:v>
                </c:pt>
                <c:pt idx="6">
                  <c:v>1.0559891735381128</c:v>
                </c:pt>
                <c:pt idx="7">
                  <c:v>1.0467205891609492</c:v>
                </c:pt>
                <c:pt idx="8">
                  <c:v>1.0385220620633222</c:v>
                </c:pt>
                <c:pt idx="9">
                  <c:v>1.0306225215585068</c:v>
                </c:pt>
                <c:pt idx="10">
                  <c:v>1.0236671492415181</c:v>
                </c:pt>
                <c:pt idx="11">
                  <c:v>1.0175143198841821</c:v>
                </c:pt>
                <c:pt idx="12">
                  <c:v>1.0128406873544407</c:v>
                </c:pt>
                <c:pt idx="13">
                  <c:v>1.0089538616478881</c:v>
                </c:pt>
                <c:pt idx="14">
                  <c:v>1.0059797318562345</c:v>
                </c:pt>
                <c:pt idx="15">
                  <c:v>1.0034619500220305</c:v>
                </c:pt>
                <c:pt idx="16">
                  <c:v>1.0018568641027255</c:v>
                </c:pt>
                <c:pt idx="17">
                  <c:v>1.0005979731856234</c:v>
                </c:pt>
                <c:pt idx="18">
                  <c:v>1.0000157361364637</c:v>
                </c:pt>
                <c:pt idx="19">
                  <c:v>1</c:v>
                </c:pt>
                <c:pt idx="20">
                  <c:v>1.0001101529552463</c:v>
                </c:pt>
                <c:pt idx="21">
                  <c:v>1.0010071127336815</c:v>
                </c:pt>
                <c:pt idx="22">
                  <c:v>1.0019040725121167</c:v>
                </c:pt>
                <c:pt idx="23">
                  <c:v>1.0035878391137407</c:v>
                </c:pt>
                <c:pt idx="24">
                  <c:v>1.0051771888965819</c:v>
                </c:pt>
                <c:pt idx="25">
                  <c:v>1.0074431925473657</c:v>
                </c:pt>
                <c:pt idx="26">
                  <c:v>1.0095833071064391</c:v>
                </c:pt>
                <c:pt idx="27">
                  <c:v>1.0124158116699187</c:v>
                </c:pt>
                <c:pt idx="28">
                  <c:v>1.015138163278152</c:v>
                </c:pt>
                <c:pt idx="29">
                  <c:v>1.0187732108012841</c:v>
                </c:pt>
                <c:pt idx="30">
                  <c:v>1.0229747592371121</c:v>
                </c:pt>
                <c:pt idx="31">
                  <c:v>1.0247844149304461</c:v>
                </c:pt>
                <c:pt idx="32">
                  <c:v>1.0288758104110278</c:v>
                </c:pt>
              </c:numCache>
            </c:numRef>
          </c:yVal>
          <c:smooth val="1"/>
        </c:ser>
        <c:ser>
          <c:idx val="1"/>
          <c:order val="1"/>
          <c:tx>
            <c:v>30k</c:v>
          </c:tx>
          <c:marker>
            <c:symbol val="none"/>
          </c:marker>
          <c:xVal>
            <c:numRef>
              <c:f>'M0,8_30k'!$D$3:$D$40</c:f>
              <c:numCache>
                <c:formatCode>0.00000</c:formatCode>
                <c:ptCount val="38"/>
                <c:pt idx="0">
                  <c:v>0.48003345574212397</c:v>
                </c:pt>
                <c:pt idx="1">
                  <c:v>0.48735660297646644</c:v>
                </c:pt>
                <c:pt idx="2">
                  <c:v>0.49468060541894082</c:v>
                </c:pt>
                <c:pt idx="3">
                  <c:v>0.50479258637174529</c:v>
                </c:pt>
                <c:pt idx="4">
                  <c:v>0.51583759939656515</c:v>
                </c:pt>
                <c:pt idx="5">
                  <c:v>0.52603082512190991</c:v>
                </c:pt>
                <c:pt idx="6">
                  <c:v>0.53605814046964617</c:v>
                </c:pt>
                <c:pt idx="7">
                  <c:v>0.5532683489180763</c:v>
                </c:pt>
                <c:pt idx="8">
                  <c:v>0.56774787780102043</c:v>
                </c:pt>
                <c:pt idx="9">
                  <c:v>0.58622379428481519</c:v>
                </c:pt>
                <c:pt idx="10">
                  <c:v>0.60636309058535576</c:v>
                </c:pt>
                <c:pt idx="11">
                  <c:v>0.62650324209402841</c:v>
                </c:pt>
                <c:pt idx="12">
                  <c:v>0.64847353900518767</c:v>
                </c:pt>
                <c:pt idx="13">
                  <c:v>0.67044383591634704</c:v>
                </c:pt>
                <c:pt idx="14">
                  <c:v>0.69241413282750619</c:v>
                </c:pt>
                <c:pt idx="15">
                  <c:v>0.71438442973866545</c:v>
                </c:pt>
                <c:pt idx="16">
                  <c:v>0.73635472664982471</c:v>
                </c:pt>
                <c:pt idx="17">
                  <c:v>0.75832502356098397</c:v>
                </c:pt>
                <c:pt idx="18">
                  <c:v>0.78029617568027543</c:v>
                </c:pt>
                <c:pt idx="19">
                  <c:v>0.80226647259143469</c:v>
                </c:pt>
                <c:pt idx="20">
                  <c:v>0.82423676950259395</c:v>
                </c:pt>
                <c:pt idx="21">
                  <c:v>0.84620706641375321</c:v>
                </c:pt>
                <c:pt idx="22">
                  <c:v>0.86817736332491247</c:v>
                </c:pt>
                <c:pt idx="23">
                  <c:v>0.89014766023607172</c:v>
                </c:pt>
                <c:pt idx="24">
                  <c:v>0.91211795714723098</c:v>
                </c:pt>
                <c:pt idx="25">
                  <c:v>0.93408910926652222</c:v>
                </c:pt>
                <c:pt idx="26">
                  <c:v>0.95605940617768148</c:v>
                </c:pt>
                <c:pt idx="27">
                  <c:v>0.97802970308884074</c:v>
                </c:pt>
                <c:pt idx="28">
                  <c:v>1</c:v>
                </c:pt>
                <c:pt idx="29">
                  <c:v>1.0219702969111595</c:v>
                </c:pt>
                <c:pt idx="30">
                  <c:v>1.0439405938223187</c:v>
                </c:pt>
                <c:pt idx="31">
                  <c:v>1.065910890733478</c:v>
                </c:pt>
                <c:pt idx="32">
                  <c:v>1.0878820428527691</c:v>
                </c:pt>
                <c:pt idx="33">
                  <c:v>1.1098523397639284</c:v>
                </c:pt>
                <c:pt idx="34">
                  <c:v>1.1318226366750876</c:v>
                </c:pt>
                <c:pt idx="35">
                  <c:v>1.1537929335862469</c:v>
                </c:pt>
                <c:pt idx="36">
                  <c:v>1.1757632304974062</c:v>
                </c:pt>
                <c:pt idx="37">
                  <c:v>1.1977335274085654</c:v>
                </c:pt>
              </c:numCache>
            </c:numRef>
          </c:xVal>
          <c:yVal>
            <c:numRef>
              <c:f>'M0,8_30k'!$E$3:$E$40</c:f>
              <c:numCache>
                <c:formatCode>0.00000</c:formatCode>
                <c:ptCount val="38"/>
                <c:pt idx="0">
                  <c:v>1.1368450175994098</c:v>
                </c:pt>
                <c:pt idx="1">
                  <c:v>1.1280068860572712</c:v>
                </c:pt>
                <c:pt idx="2">
                  <c:v>1.1201678476459829</c:v>
                </c:pt>
                <c:pt idx="3">
                  <c:v>1.1107456308888854</c:v>
                </c:pt>
                <c:pt idx="4">
                  <c:v>1.1022610246084323</c:v>
                </c:pt>
                <c:pt idx="5">
                  <c:v>1.0942990208887318</c:v>
                </c:pt>
                <c:pt idx="6">
                  <c:v>1.0872285156550208</c:v>
                </c:pt>
                <c:pt idx="7">
                  <c:v>1.0776064802717533</c:v>
                </c:pt>
                <c:pt idx="8">
                  <c:v>1.0693370632810217</c:v>
                </c:pt>
                <c:pt idx="9">
                  <c:v>1.0594690972809295</c:v>
                </c:pt>
                <c:pt idx="10">
                  <c:v>1.0510306029911312</c:v>
                </c:pt>
                <c:pt idx="11">
                  <c:v>1.0429917459536728</c:v>
                </c:pt>
                <c:pt idx="12">
                  <c:v>1.0360903180190288</c:v>
                </c:pt>
                <c:pt idx="13">
                  <c:v>1.0296346393273796</c:v>
                </c:pt>
                <c:pt idx="14">
                  <c:v>1.0243932430563027</c:v>
                </c:pt>
                <c:pt idx="15">
                  <c:v>1.0199357506263547</c:v>
                </c:pt>
                <c:pt idx="16">
                  <c:v>1.0161391967291227</c:v>
                </c:pt>
                <c:pt idx="17">
                  <c:v>1.0132495119814322</c:v>
                </c:pt>
                <c:pt idx="18">
                  <c:v>1.0108978004580458</c:v>
                </c:pt>
                <c:pt idx="19">
                  <c:v>1.0088842435327934</c:v>
                </c:pt>
                <c:pt idx="20">
                  <c:v>1.0072088412056748</c:v>
                </c:pt>
                <c:pt idx="21">
                  <c:v>1.0057486281682779</c:v>
                </c:pt>
                <c:pt idx="22">
                  <c:v>1.0041808204860203</c:v>
                </c:pt>
                <c:pt idx="23">
                  <c:v>1.0031663566916182</c:v>
                </c:pt>
                <c:pt idx="24">
                  <c:v>1.0022594875420772</c:v>
                </c:pt>
                <c:pt idx="25">
                  <c:v>1.0013679890560874</c:v>
                </c:pt>
                <c:pt idx="26">
                  <c:v>1.000676309196268</c:v>
                </c:pt>
                <c:pt idx="27">
                  <c:v>1.0001075946448608</c:v>
                </c:pt>
                <c:pt idx="28">
                  <c:v>1</c:v>
                </c:pt>
                <c:pt idx="29">
                  <c:v>1.0006455678691648</c:v>
                </c:pt>
                <c:pt idx="30">
                  <c:v>1.0009990931308506</c:v>
                </c:pt>
                <c:pt idx="31">
                  <c:v>1.0020135569252526</c:v>
                </c:pt>
                <c:pt idx="32">
                  <c:v>1.00338154598134</c:v>
                </c:pt>
                <c:pt idx="33">
                  <c:v>1.0047034230467728</c:v>
                </c:pt>
                <c:pt idx="34">
                  <c:v>1.0072549531963293</c:v>
                </c:pt>
                <c:pt idx="35">
                  <c:v>1.0100216726356077</c:v>
                </c:pt>
                <c:pt idx="36">
                  <c:v>1.0125732027851642</c:v>
                </c:pt>
                <c:pt idx="37">
                  <c:v>1.0150017676263083</c:v>
                </c:pt>
              </c:numCache>
            </c:numRef>
          </c:yVal>
          <c:smooth val="1"/>
        </c:ser>
        <c:axId val="265052928"/>
        <c:axId val="265054464"/>
      </c:scatterChart>
      <c:valAx>
        <c:axId val="265052928"/>
        <c:scaling>
          <c:orientation val="minMax"/>
          <c:min val="0.25"/>
        </c:scaling>
        <c:axPos val="b"/>
        <c:numFmt formatCode="0.00" sourceLinked="0"/>
        <c:tickLblPos val="nextTo"/>
        <c:crossAx val="265054464"/>
        <c:crosses val="autoZero"/>
        <c:crossBetween val="midCat"/>
        <c:majorUnit val="0.25"/>
      </c:valAx>
      <c:valAx>
        <c:axId val="265054464"/>
        <c:scaling>
          <c:orientation val="minMax"/>
        </c:scaling>
        <c:axPos val="l"/>
        <c:majorGridlines/>
        <c:numFmt formatCode="0.00" sourceLinked="0"/>
        <c:tickLblPos val="nextTo"/>
        <c:crossAx val="26505292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zoomScale="130" workbookViewId="0"/>
  </sheetViews>
  <pageMargins left="0.7" right="0.7" top="0.78740157499999996" bottom="0.78740157499999996" header="0.3" footer="0.3"/>
  <pageSetup paperSize="9" orientation="landscape" horizontalDpi="4294967292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66261</xdr:colOff>
      <xdr:row>10</xdr:row>
      <xdr:rowOff>132522</xdr:rowOff>
    </xdr:from>
    <xdr:to>
      <xdr:col>17</xdr:col>
      <xdr:colOff>258210</xdr:colOff>
      <xdr:row>28</xdr:row>
      <xdr:rowOff>99391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080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366712</xdr:colOff>
      <xdr:row>1</xdr:row>
      <xdr:rowOff>180975</xdr:rowOff>
    </xdr:from>
    <xdr:to>
      <xdr:col>12</xdr:col>
      <xdr:colOff>366712</xdr:colOff>
      <xdr:row>16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17</xdr:row>
      <xdr:rowOff>104776</xdr:rowOff>
    </xdr:from>
    <xdr:to>
      <xdr:col>12</xdr:col>
      <xdr:colOff>390525</xdr:colOff>
      <xdr:row>21</xdr:row>
      <xdr:rowOff>142876</xdr:rowOff>
    </xdr:to>
    <xdr:sp macro="" textlink="">
      <xdr:nvSpPr>
        <xdr:cNvPr id="3" name="Rechteck 2"/>
        <xdr:cNvSpPr/>
      </xdr:nvSpPr>
      <xdr:spPr>
        <a:xfrm>
          <a:off x="5038725" y="3343276"/>
          <a:ext cx="4495800" cy="800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30000ft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2,1879117x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- 8,1273330x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+ 11,4733753x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- 7,3200685x + 2,7869109</a:t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R² = 0,9996194</a:t>
          </a:r>
          <a:endParaRPr lang="de-DE">
            <a:effectLst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6</xdr:col>
      <xdr:colOff>466725</xdr:colOff>
      <xdr:row>22</xdr:row>
      <xdr:rowOff>95251</xdr:rowOff>
    </xdr:from>
    <xdr:to>
      <xdr:col>12</xdr:col>
      <xdr:colOff>390525</xdr:colOff>
      <xdr:row>26</xdr:row>
      <xdr:rowOff>133351</xdr:rowOff>
    </xdr:to>
    <xdr:sp macro="" textlink="">
      <xdr:nvSpPr>
        <xdr:cNvPr id="4" name="Rechteck 3"/>
        <xdr:cNvSpPr/>
      </xdr:nvSpPr>
      <xdr:spPr>
        <a:xfrm>
          <a:off x="5038725" y="4286251"/>
          <a:ext cx="4495800" cy="800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35000ft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1,0021637x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- 4,4060072x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+ 7,3984626x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- 5,5765512x + 2,5827324</a:t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R² = 0,9983654</a:t>
          </a:r>
          <a:endParaRPr lang="de-DE">
            <a:effectLst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57150</xdr:rowOff>
    </xdr:from>
    <xdr:to>
      <xdr:col>2</xdr:col>
      <xdr:colOff>523875</xdr:colOff>
      <xdr:row>8</xdr:row>
      <xdr:rowOff>104775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19150"/>
          <a:ext cx="1866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C_Herrmann_OptimumSpe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C calculation"/>
      <sheetName val="Equations Herrmann"/>
      <sheetName val="Equations Roux-Scholz"/>
      <sheetName val="Optimum Speed (Herrmann)"/>
      <sheetName val="Optimum Speed (Linear)"/>
      <sheetName val="(c)"/>
    </sheetNames>
    <sheetDataSet>
      <sheetData sheetId="0">
        <row r="3">
          <cell r="C3">
            <v>0.67780640615923071</v>
          </cell>
        </row>
        <row r="4">
          <cell r="C4">
            <v>11000</v>
          </cell>
        </row>
        <row r="5">
          <cell r="C5">
            <v>5</v>
          </cell>
        </row>
        <row r="6">
          <cell r="C6">
            <v>350</v>
          </cell>
        </row>
        <row r="7">
          <cell r="C7">
            <v>17.644000275</v>
          </cell>
        </row>
        <row r="8">
          <cell r="C8">
            <v>1497.1428571428571</v>
          </cell>
        </row>
        <row r="9">
          <cell r="C9">
            <v>0.02</v>
          </cell>
        </row>
        <row r="10">
          <cell r="C10">
            <v>0.94899999999999995</v>
          </cell>
        </row>
        <row r="11">
          <cell r="C11">
            <v>0.91184399021617046</v>
          </cell>
        </row>
        <row r="12">
          <cell r="C12">
            <v>0.87548687474982412</v>
          </cell>
        </row>
        <row r="13">
          <cell r="C13">
            <v>0.93334709744996358</v>
          </cell>
        </row>
        <row r="14">
          <cell r="C14">
            <v>0.99517948628246189</v>
          </cell>
        </row>
        <row r="15">
          <cell r="C15">
            <v>288.14999999999998</v>
          </cell>
        </row>
        <row r="16">
          <cell r="C16">
            <v>6.4999999999999997E-3</v>
          </cell>
        </row>
        <row r="17">
          <cell r="C17">
            <v>216.65</v>
          </cell>
        </row>
        <row r="18">
          <cell r="C18">
            <v>216.64999999999998</v>
          </cell>
        </row>
        <row r="19">
          <cell r="C19">
            <v>6.9104216807886329</v>
          </cell>
        </row>
        <row r="20">
          <cell r="C20">
            <v>1.4</v>
          </cell>
        </row>
        <row r="21">
          <cell r="C21">
            <v>1.0918843048460984</v>
          </cell>
        </row>
        <row r="22">
          <cell r="C22">
            <v>1.3875191996363228</v>
          </cell>
        </row>
        <row r="23">
          <cell r="C23">
            <v>0.98497885871036461</v>
          </cell>
        </row>
        <row r="24">
          <cell r="C24">
            <v>2.4369777244574724</v>
          </cell>
        </row>
        <row r="26">
          <cell r="C26">
            <v>1.5265750275595734E-5</v>
          </cell>
        </row>
        <row r="28">
          <cell r="C28">
            <v>340.29399999999998</v>
          </cell>
        </row>
        <row r="29">
          <cell r="C29">
            <v>295.06950389167002</v>
          </cell>
        </row>
        <row r="30">
          <cell r="C30">
            <v>200</v>
          </cell>
        </row>
        <row r="31">
          <cell r="C31">
            <v>7.6328751377978677E-8</v>
          </cell>
        </row>
        <row r="36">
          <cell r="C36">
            <v>0.85</v>
          </cell>
        </row>
        <row r="37">
          <cell r="C37">
            <v>0.3002025170897174</v>
          </cell>
        </row>
        <row r="38">
          <cell r="C38">
            <v>845</v>
          </cell>
        </row>
        <row r="39">
          <cell r="C39">
            <v>80</v>
          </cell>
        </row>
        <row r="40">
          <cell r="C40">
            <v>7.5739644970414197</v>
          </cell>
        </row>
        <row r="41">
          <cell r="C41">
            <v>0</v>
          </cell>
        </row>
        <row r="42">
          <cell r="C42">
            <v>0.02</v>
          </cell>
        </row>
        <row r="43">
          <cell r="C43">
            <v>2.5367112694081122</v>
          </cell>
        </row>
        <row r="44">
          <cell r="C44">
            <v>0</v>
          </cell>
        </row>
        <row r="45">
          <cell r="C45">
            <v>101468.45077632449</v>
          </cell>
        </row>
        <row r="46">
          <cell r="C46">
            <v>4</v>
          </cell>
        </row>
        <row r="53">
          <cell r="C53">
            <v>1.15E-5</v>
          </cell>
        </row>
        <row r="54">
          <cell r="C54">
            <v>3.3794307275473564E-8</v>
          </cell>
        </row>
        <row r="55">
          <cell r="C55">
            <v>1.04E-5</v>
          </cell>
        </row>
        <row r="56">
          <cell r="C56">
            <v>9.0178576186279173E-6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7910/DVN/LZNNL1" TargetMode="External"/><Relationship Id="rId2" Type="http://schemas.openxmlformats.org/officeDocument/2006/relationships/hyperlink" Target="http://nbn-resolving.org/urn:nbn:de:gbv:18302-aero2018-05-24.014" TargetMode="External"/><Relationship Id="rId1" Type="http://schemas.openxmlformats.org/officeDocument/2006/relationships/hyperlink" Target="http://www.gnu.org/licenses/gpl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388"/>
  <sheetViews>
    <sheetView tabSelected="1" zoomScale="115" zoomScaleNormal="115" workbookViewId="0">
      <selection activeCell="A2" sqref="A2"/>
    </sheetView>
  </sheetViews>
  <sheetFormatPr baseColWidth="10" defaultRowHeight="15"/>
  <cols>
    <col min="4" max="5" width="11.7109375" bestFit="1" customWidth="1"/>
    <col min="11" max="11" width="11.7109375" bestFit="1" customWidth="1"/>
  </cols>
  <sheetData>
    <row r="1" spans="1:11" ht="21">
      <c r="A1" s="6" t="s">
        <v>12</v>
      </c>
    </row>
    <row r="2" spans="1:11">
      <c r="A2" s="5"/>
      <c r="H2" s="5"/>
    </row>
    <row r="3" spans="1:11" ht="17.25">
      <c r="C3" s="19" t="s">
        <v>16</v>
      </c>
      <c r="D3" s="19"/>
      <c r="E3" s="19"/>
      <c r="F3" s="19"/>
      <c r="G3" s="19"/>
      <c r="H3" s="19"/>
    </row>
    <row r="4" spans="1:11">
      <c r="C4" s="9" t="s">
        <v>6</v>
      </c>
      <c r="D4" s="10">
        <v>0.37223674700301346</v>
      </c>
      <c r="E4" s="9" t="s">
        <v>5</v>
      </c>
      <c r="F4" s="10">
        <v>-0.74200759523769866</v>
      </c>
      <c r="G4" s="9" t="s">
        <v>10</v>
      </c>
      <c r="H4" s="10">
        <f>1-a-b</f>
        <v>1.3697708482346851</v>
      </c>
      <c r="J4" s="4" t="s">
        <v>15</v>
      </c>
      <c r="K4">
        <f>0.4/329</f>
        <v>1.2158054711246201E-3</v>
      </c>
    </row>
    <row r="5" spans="1:11">
      <c r="C5" s="4"/>
      <c r="D5" s="4"/>
      <c r="E5" s="4"/>
    </row>
    <row r="6" spans="1:11">
      <c r="A6" s="18" t="s">
        <v>2</v>
      </c>
      <c r="B6" s="18"/>
      <c r="C6" s="3"/>
      <c r="D6" s="18" t="s">
        <v>7</v>
      </c>
      <c r="E6" s="18"/>
      <c r="G6" s="18" t="s">
        <v>4</v>
      </c>
      <c r="H6" s="18"/>
      <c r="J6" s="13" t="s">
        <v>11</v>
      </c>
      <c r="K6" s="14">
        <f>RSQ(K8:K387,B8:B387)</f>
        <v>0.57977307337962558</v>
      </c>
    </row>
    <row r="7" spans="1:11">
      <c r="A7" s="12" t="s">
        <v>0</v>
      </c>
      <c r="B7" s="12" t="s">
        <v>1</v>
      </c>
      <c r="D7" s="12" t="s">
        <v>8</v>
      </c>
      <c r="E7" s="12" t="s">
        <v>9</v>
      </c>
      <c r="G7" s="12" t="s">
        <v>0</v>
      </c>
      <c r="H7" s="12" t="s">
        <v>1</v>
      </c>
      <c r="J7" s="12" t="s">
        <v>0</v>
      </c>
      <c r="K7" s="12" t="s">
        <v>1</v>
      </c>
    </row>
    <row r="8" spans="1:11">
      <c r="A8" s="7">
        <v>0.77883631920755436</v>
      </c>
      <c r="B8" s="7">
        <v>1.0194334099937277</v>
      </c>
      <c r="D8" s="7">
        <f t="shared" ref="D8:D71" si="0">a*A8^2+b*A8+cc</f>
        <v>1.0176619878635846</v>
      </c>
      <c r="E8" s="7">
        <f>(D8-B8)^2</f>
        <v>3.1379363631604699E-6</v>
      </c>
      <c r="G8" s="2">
        <v>0.8</v>
      </c>
      <c r="H8" s="7">
        <f t="shared" ref="H8:H48" si="1">a*G8^2+b*G8+cc</f>
        <v>1.0143962901264549</v>
      </c>
      <c r="J8" s="7">
        <f>G8</f>
        <v>0.8</v>
      </c>
      <c r="K8" s="7">
        <f t="shared" ref="K8:K71" si="2">a*J8^2+b*J8+cc</f>
        <v>1.0143962901264549</v>
      </c>
    </row>
    <row r="9" spans="1:11">
      <c r="A9" s="7">
        <v>0.78029617568027543</v>
      </c>
      <c r="B9" s="7">
        <v>1.0108978004580458</v>
      </c>
      <c r="D9" s="7">
        <f t="shared" si="0"/>
        <v>1.017426014930201</v>
      </c>
      <c r="E9" s="7">
        <f t="shared" ref="E9:E72" si="3">(D9-B9)^2</f>
        <v>4.2617584194457067E-5</v>
      </c>
      <c r="G9" s="2">
        <v>0.81</v>
      </c>
      <c r="H9" s="7">
        <f t="shared" si="1"/>
        <v>1.0129692258008263</v>
      </c>
      <c r="J9" s="7">
        <f t="shared" ref="J9:J72" si="4">J8+d</f>
        <v>0.8012158054711247</v>
      </c>
      <c r="K9" s="7">
        <f t="shared" si="2"/>
        <v>1.014218811424255</v>
      </c>
    </row>
    <row r="10" spans="1:11">
      <c r="A10" s="7">
        <v>0.78190620449694914</v>
      </c>
      <c r="B10" s="7">
        <v>1.0155487201115481</v>
      </c>
      <c r="D10" s="7">
        <f t="shared" si="0"/>
        <v>1.0171676077796103</v>
      </c>
      <c r="E10" s="7">
        <f t="shared" si="3"/>
        <v>2.6207972818041444E-6</v>
      </c>
      <c r="G10" s="2">
        <v>0.82</v>
      </c>
      <c r="H10" s="7">
        <f t="shared" si="1"/>
        <v>1.0116166088245984</v>
      </c>
      <c r="J10" s="7">
        <f t="shared" si="4"/>
        <v>0.80243161094224935</v>
      </c>
      <c r="K10" s="7">
        <f t="shared" si="2"/>
        <v>1.0140424331900761</v>
      </c>
    </row>
    <row r="11" spans="1:11">
      <c r="A11" s="7">
        <v>0.78340530324783741</v>
      </c>
      <c r="B11" s="7">
        <v>1.0103240253533547</v>
      </c>
      <c r="D11" s="7">
        <f t="shared" si="0"/>
        <v>1.0169287396883409</v>
      </c>
      <c r="E11" s="7">
        <f t="shared" si="3"/>
        <v>4.362225144677096E-5</v>
      </c>
      <c r="G11" s="2">
        <v>0.83</v>
      </c>
      <c r="H11" s="7">
        <f t="shared" si="1"/>
        <v>1.0103384391977712</v>
      </c>
      <c r="J11" s="7">
        <f t="shared" si="4"/>
        <v>0.80364741641337401</v>
      </c>
      <c r="K11" s="7">
        <f t="shared" si="2"/>
        <v>1.0138671554239178</v>
      </c>
    </row>
    <row r="12" spans="1:11">
      <c r="A12" s="7">
        <v>0.7860059871002173</v>
      </c>
      <c r="B12" s="7">
        <v>1.0147631982992795</v>
      </c>
      <c r="D12" s="7">
        <f t="shared" si="0"/>
        <v>1.0165183126574462</v>
      </c>
      <c r="E12" s="7">
        <f t="shared" si="3"/>
        <v>3.0804264102427847E-6</v>
      </c>
      <c r="G12" s="2">
        <v>0.84</v>
      </c>
      <c r="H12" s="7">
        <f t="shared" si="1"/>
        <v>1.0091347169203444</v>
      </c>
      <c r="J12" s="7">
        <f t="shared" si="4"/>
        <v>0.80486322188449866</v>
      </c>
      <c r="K12" s="7">
        <f t="shared" si="2"/>
        <v>1.0136929781257806</v>
      </c>
    </row>
    <row r="13" spans="1:11">
      <c r="A13" s="7">
        <v>0.79038599966744749</v>
      </c>
      <c r="B13" s="7">
        <v>1.0106364504645307</v>
      </c>
      <c r="D13" s="7">
        <f t="shared" si="0"/>
        <v>1.015838462129846</v>
      </c>
      <c r="E13" s="7">
        <f t="shared" si="3"/>
        <v>2.7060925366076556E-5</v>
      </c>
      <c r="G13" s="2">
        <v>0.85</v>
      </c>
      <c r="H13" s="7">
        <f t="shared" si="1"/>
        <v>1.0080054419923183</v>
      </c>
      <c r="J13" s="7">
        <f t="shared" si="4"/>
        <v>0.80607902735562331</v>
      </c>
      <c r="K13" s="7">
        <f t="shared" si="2"/>
        <v>1.0135199012956639</v>
      </c>
    </row>
    <row r="14" spans="1:11">
      <c r="A14" s="7">
        <v>0.79170705447572254</v>
      </c>
      <c r="B14" s="7">
        <v>1.0123144205317067</v>
      </c>
      <c r="D14" s="7">
        <f t="shared" si="0"/>
        <v>1.0156362160058159</v>
      </c>
      <c r="E14" s="7">
        <f t="shared" si="3"/>
        <v>1.103432517181208E-5</v>
      </c>
      <c r="G14" s="2">
        <v>0.86</v>
      </c>
      <c r="H14" s="7">
        <f t="shared" si="1"/>
        <v>1.006950614413693</v>
      </c>
      <c r="J14" s="7">
        <f t="shared" si="4"/>
        <v>0.80729483282674797</v>
      </c>
      <c r="K14" s="7">
        <f t="shared" si="2"/>
        <v>1.0133479249335684</v>
      </c>
    </row>
    <row r="15" spans="1:11">
      <c r="A15" s="7">
        <v>0.79184241038786107</v>
      </c>
      <c r="B15" s="7">
        <v>1.0179318589360431</v>
      </c>
      <c r="D15" s="7">
        <f t="shared" si="0"/>
        <v>1.0156155671509508</v>
      </c>
      <c r="E15" s="7">
        <f t="shared" si="3"/>
        <v>5.36520763368605E-6</v>
      </c>
      <c r="G15" s="2">
        <v>0.87</v>
      </c>
      <c r="H15" s="7">
        <f t="shared" si="1"/>
        <v>1.0059702341844681</v>
      </c>
      <c r="J15" s="7">
        <f t="shared" si="4"/>
        <v>0.80851063829787262</v>
      </c>
      <c r="K15" s="7">
        <f t="shared" si="2"/>
        <v>1.0131770490394936</v>
      </c>
    </row>
    <row r="16" spans="1:11">
      <c r="A16" s="7">
        <v>0.79377253251757496</v>
      </c>
      <c r="B16" s="7">
        <v>1.0187359398348084</v>
      </c>
      <c r="D16" s="7">
        <f t="shared" si="0"/>
        <v>1.0153226065611816</v>
      </c>
      <c r="E16" s="7">
        <f t="shared" si="3"/>
        <v>1.1650844036847891E-5</v>
      </c>
      <c r="G16" s="2">
        <v>0.88</v>
      </c>
      <c r="H16" s="7">
        <f t="shared" si="1"/>
        <v>1.0050643013046439</v>
      </c>
      <c r="J16" s="7">
        <f t="shared" si="4"/>
        <v>0.80972644376899727</v>
      </c>
      <c r="K16" s="7">
        <f t="shared" si="2"/>
        <v>1.0130072736134395</v>
      </c>
    </row>
    <row r="17" spans="1:11">
      <c r="A17" s="7">
        <v>0.79502083472395491</v>
      </c>
      <c r="B17" s="7">
        <v>1.01637561560463</v>
      </c>
      <c r="D17" s="7">
        <f t="shared" si="0"/>
        <v>1.0151346118487505</v>
      </c>
      <c r="E17" s="7">
        <f t="shared" si="3"/>
        <v>1.5400903221068591E-6</v>
      </c>
      <c r="G17" s="2">
        <v>0.89</v>
      </c>
      <c r="H17" s="7">
        <f t="shared" si="1"/>
        <v>1.0042328157742202</v>
      </c>
      <c r="J17" s="7">
        <f t="shared" si="4"/>
        <v>0.81094224924012193</v>
      </c>
      <c r="K17" s="7">
        <f t="shared" si="2"/>
        <v>1.012838598655406</v>
      </c>
    </row>
    <row r="18" spans="1:11">
      <c r="A18" s="7">
        <v>0.79529576808453806</v>
      </c>
      <c r="B18" s="7">
        <v>1.0134661284144151</v>
      </c>
      <c r="D18" s="7">
        <f t="shared" si="0"/>
        <v>1.0150933626848997</v>
      </c>
      <c r="E18" s="7">
        <f t="shared" si="3"/>
        <v>2.6478913710395876E-6</v>
      </c>
      <c r="G18" s="2">
        <v>0.9</v>
      </c>
      <c r="H18" s="7">
        <f t="shared" si="1"/>
        <v>1.0034757775931973</v>
      </c>
      <c r="J18" s="7">
        <f t="shared" si="4"/>
        <v>0.81215805471124658</v>
      </c>
      <c r="K18" s="7">
        <f t="shared" si="2"/>
        <v>1.0126710241653936</v>
      </c>
    </row>
    <row r="19" spans="1:11">
      <c r="A19" s="7">
        <v>0.79540855812663136</v>
      </c>
      <c r="B19" s="7">
        <v>1.0102350383474368</v>
      </c>
      <c r="D19" s="7">
        <f t="shared" si="0"/>
        <v>1.0150764566992496</v>
      </c>
      <c r="E19" s="7">
        <f t="shared" si="3"/>
        <v>2.3439331657270183E-5</v>
      </c>
      <c r="G19" s="2">
        <v>0.91</v>
      </c>
      <c r="H19" s="7">
        <f t="shared" si="1"/>
        <v>1.0027931867615747</v>
      </c>
      <c r="J19" s="7">
        <f t="shared" si="4"/>
        <v>0.81337386018237123</v>
      </c>
      <c r="K19" s="7">
        <f t="shared" si="2"/>
        <v>1.0125045501434018</v>
      </c>
    </row>
    <row r="20" spans="1:11">
      <c r="A20" s="7">
        <v>0.79816856641331724</v>
      </c>
      <c r="B20" s="7">
        <v>1.0128406873544407</v>
      </c>
      <c r="D20" s="7">
        <f t="shared" si="0"/>
        <v>1.0146657132863988</v>
      </c>
      <c r="E20" s="7">
        <f t="shared" si="3"/>
        <v>3.3307196523195384E-6</v>
      </c>
      <c r="G20" s="2">
        <v>0.92</v>
      </c>
      <c r="H20" s="7">
        <f t="shared" si="1"/>
        <v>1.0021850432793529</v>
      </c>
      <c r="J20" s="7">
        <f t="shared" si="4"/>
        <v>0.81458966565349589</v>
      </c>
      <c r="K20" s="7">
        <f t="shared" si="2"/>
        <v>1.0123391765894312</v>
      </c>
    </row>
    <row r="21" spans="1:11">
      <c r="A21" s="7">
        <v>0.79860109438517946</v>
      </c>
      <c r="B21" s="7">
        <v>1.026372545310076</v>
      </c>
      <c r="D21" s="7">
        <f t="shared" si="0"/>
        <v>1.0146018586408252</v>
      </c>
      <c r="E21" s="7">
        <f t="shared" si="3"/>
        <v>1.385490646656797E-4</v>
      </c>
      <c r="G21" s="2">
        <v>0.93</v>
      </c>
      <c r="H21" s="7">
        <f t="shared" si="1"/>
        <v>1.0016513471465318</v>
      </c>
      <c r="J21" s="7">
        <f t="shared" si="4"/>
        <v>0.81580547112462054</v>
      </c>
      <c r="K21" s="7">
        <f t="shared" si="2"/>
        <v>1.0121749035034813</v>
      </c>
    </row>
    <row r="22" spans="1:11">
      <c r="A22" s="7">
        <v>0.80094829504809895</v>
      </c>
      <c r="B22" s="7">
        <v>1.0163971937649545</v>
      </c>
      <c r="D22" s="7">
        <f t="shared" si="0"/>
        <v>1.0142577671594037</v>
      </c>
      <c r="E22" s="7">
        <f t="shared" si="3"/>
        <v>4.5771462005385161E-6</v>
      </c>
      <c r="G22" s="2">
        <v>0.94</v>
      </c>
      <c r="H22" s="7">
        <f t="shared" si="1"/>
        <v>1.0011920983631111</v>
      </c>
      <c r="J22" s="7">
        <f t="shared" si="4"/>
        <v>0.81702127659574519</v>
      </c>
      <c r="K22" s="7">
        <f t="shared" si="2"/>
        <v>1.0120117308855519</v>
      </c>
    </row>
    <row r="23" spans="1:11">
      <c r="A23" s="7">
        <v>0.80180449722635938</v>
      </c>
      <c r="B23" s="7">
        <v>1.0094859772510203</v>
      </c>
      <c r="D23" s="7">
        <f t="shared" si="0"/>
        <v>1.0141332718440437</v>
      </c>
      <c r="E23" s="7">
        <f t="shared" si="3"/>
        <v>2.1597347034344312E-5</v>
      </c>
      <c r="G23" s="2">
        <v>0.95</v>
      </c>
      <c r="H23" s="7">
        <f t="shared" si="1"/>
        <v>1.0008072969290911</v>
      </c>
      <c r="J23" s="7">
        <f t="shared" si="4"/>
        <v>0.81823708206686985</v>
      </c>
      <c r="K23" s="7">
        <f t="shared" si="2"/>
        <v>1.0118496587356436</v>
      </c>
    </row>
    <row r="24" spans="1:11">
      <c r="A24" s="7">
        <v>0.80224610313369082</v>
      </c>
      <c r="B24" s="7">
        <v>1.0161386730424389</v>
      </c>
      <c r="D24" s="7">
        <f t="shared" si="0"/>
        <v>1.0140692738665169</v>
      </c>
      <c r="E24" s="7">
        <f t="shared" si="3"/>
        <v>4.2824129493065329E-6</v>
      </c>
      <c r="G24" s="2">
        <v>0.96</v>
      </c>
      <c r="H24" s="7">
        <f t="shared" si="1"/>
        <v>1.0004969428444714</v>
      </c>
      <c r="J24" s="7">
        <f t="shared" si="4"/>
        <v>0.8194528875379945</v>
      </c>
      <c r="K24" s="7">
        <f t="shared" si="2"/>
        <v>1.011688687053756</v>
      </c>
    </row>
    <row r="25" spans="1:11">
      <c r="A25" s="7">
        <v>0.80226647259143469</v>
      </c>
      <c r="B25" s="7">
        <v>1.0088842435327934</v>
      </c>
      <c r="D25" s="7">
        <f t="shared" si="0"/>
        <v>1.0140663254067876</v>
      </c>
      <c r="E25" s="7">
        <f t="shared" si="3"/>
        <v>2.6853972548779976E-5</v>
      </c>
      <c r="G25" s="2">
        <v>0.97</v>
      </c>
      <c r="H25" s="7">
        <f t="shared" si="1"/>
        <v>1.0002610361092528</v>
      </c>
      <c r="J25" s="7">
        <f t="shared" si="4"/>
        <v>0.82066869300911915</v>
      </c>
      <c r="K25" s="7">
        <f t="shared" si="2"/>
        <v>1.0115288158398892</v>
      </c>
    </row>
    <row r="26" spans="1:11">
      <c r="A26" s="7">
        <v>0.80371413164664729</v>
      </c>
      <c r="B26" s="7">
        <v>1.0136048766409629</v>
      </c>
      <c r="D26" s="7">
        <f t="shared" si="0"/>
        <v>1.0138575692080301</v>
      </c>
      <c r="E26" s="11">
        <f t="shared" si="3"/>
        <v>6.3853533450996112E-8</v>
      </c>
      <c r="G26" s="2">
        <v>0.98</v>
      </c>
      <c r="H26" s="7">
        <f t="shared" si="1"/>
        <v>1.0000995767234344</v>
      </c>
      <c r="J26" s="7">
        <f t="shared" si="4"/>
        <v>0.82188449848024381</v>
      </c>
      <c r="K26" s="7">
        <f t="shared" si="2"/>
        <v>1.0113700450940433</v>
      </c>
    </row>
    <row r="27" spans="1:11">
      <c r="A27" s="7">
        <v>0.80383282815438051</v>
      </c>
      <c r="B27" s="7">
        <v>1.0120467698122122</v>
      </c>
      <c r="D27" s="7">
        <f t="shared" si="0"/>
        <v>1.0138405220696833</v>
      </c>
      <c r="E27" s="11">
        <f t="shared" si="3"/>
        <v>3.2175471611828011E-6</v>
      </c>
      <c r="G27" s="2">
        <v>0.99</v>
      </c>
      <c r="H27" s="7">
        <f t="shared" si="1"/>
        <v>1.000012564687017</v>
      </c>
      <c r="J27" s="7">
        <f t="shared" si="4"/>
        <v>0.82310030395136846</v>
      </c>
      <c r="K27" s="7">
        <f t="shared" si="2"/>
        <v>1.0112123748162183</v>
      </c>
    </row>
    <row r="28" spans="1:11">
      <c r="A28" s="7">
        <v>0.80524258958204387</v>
      </c>
      <c r="B28" s="7">
        <v>1.0162564245718322</v>
      </c>
      <c r="D28" s="7">
        <f t="shared" si="0"/>
        <v>1.013638854857158</v>
      </c>
      <c r="E28" s="11">
        <f t="shared" si="3"/>
        <v>6.8516712111795463E-6</v>
      </c>
      <c r="G28" s="2">
        <v>1</v>
      </c>
      <c r="H28" s="7">
        <f t="shared" si="1"/>
        <v>0.99999999999999989</v>
      </c>
      <c r="J28" s="7">
        <f t="shared" si="4"/>
        <v>0.82431610942249312</v>
      </c>
      <c r="K28" s="7">
        <f t="shared" si="2"/>
        <v>1.0110558050064138</v>
      </c>
    </row>
    <row r="29" spans="1:11">
      <c r="A29" s="7">
        <v>0.8053558981168456</v>
      </c>
      <c r="B29" s="7">
        <v>1.0119338774788578</v>
      </c>
      <c r="D29" s="7">
        <f t="shared" si="0"/>
        <v>1.0136227102431525</v>
      </c>
      <c r="E29" s="11">
        <f t="shared" si="3"/>
        <v>2.8521561057555058E-6</v>
      </c>
      <c r="G29" s="2">
        <v>1.01</v>
      </c>
      <c r="H29" s="7">
        <f t="shared" si="1"/>
        <v>1.0000618826623835</v>
      </c>
      <c r="J29" s="7">
        <f t="shared" si="4"/>
        <v>0.82553191489361777</v>
      </c>
      <c r="K29" s="7">
        <f t="shared" si="2"/>
        <v>1.0109003356646304</v>
      </c>
    </row>
    <row r="30" spans="1:11">
      <c r="A30" s="7">
        <v>0.80542188215814825</v>
      </c>
      <c r="B30" s="7">
        <v>1.0080298787546813</v>
      </c>
      <c r="D30" s="7">
        <f t="shared" si="0"/>
        <v>1.0136133129996061</v>
      </c>
      <c r="E30" s="11">
        <f t="shared" si="3"/>
        <v>3.1174737967398985E-5</v>
      </c>
      <c r="G30" s="2">
        <v>1.02</v>
      </c>
      <c r="H30" s="7">
        <f t="shared" si="1"/>
        <v>1.0001982126741678</v>
      </c>
      <c r="J30" s="7">
        <f t="shared" si="4"/>
        <v>0.82674772036474242</v>
      </c>
      <c r="K30" s="7">
        <f t="shared" si="2"/>
        <v>1.0107459667908678</v>
      </c>
    </row>
    <row r="31" spans="1:11">
      <c r="A31" s="7">
        <v>0.80551383381664177</v>
      </c>
      <c r="B31" s="7">
        <v>1.0105880998964207</v>
      </c>
      <c r="D31" s="7">
        <f t="shared" si="0"/>
        <v>1.0136002229339407</v>
      </c>
      <c r="E31" s="11">
        <f t="shared" si="3"/>
        <v>9.0728851931584993E-6</v>
      </c>
      <c r="G31" s="2">
        <v>1.03</v>
      </c>
      <c r="H31" s="7">
        <f t="shared" si="1"/>
        <v>1.0004089900353523</v>
      </c>
      <c r="J31" s="7">
        <f t="shared" si="4"/>
        <v>0.82796352583586708</v>
      </c>
      <c r="K31" s="7">
        <f t="shared" si="2"/>
        <v>1.0105926983851257</v>
      </c>
    </row>
    <row r="32" spans="1:11">
      <c r="A32" s="7">
        <v>0.80968409266495001</v>
      </c>
      <c r="B32" s="7">
        <v>1.0241212304665328</v>
      </c>
      <c r="D32" s="7">
        <f t="shared" si="0"/>
        <v>1.0130131690347202</v>
      </c>
      <c r="E32" s="11">
        <f t="shared" si="3"/>
        <v>1.2338902877292356E-4</v>
      </c>
      <c r="G32" s="2">
        <v>1.04</v>
      </c>
      <c r="H32" s="7">
        <f t="shared" si="1"/>
        <v>1.0006942147459379</v>
      </c>
      <c r="J32" s="7">
        <f t="shared" si="4"/>
        <v>0.82917933130699173</v>
      </c>
      <c r="K32" s="7">
        <f t="shared" si="2"/>
        <v>1.0104405304474047</v>
      </c>
    </row>
    <row r="33" spans="1:11">
      <c r="A33" s="7">
        <v>0.81264842317959407</v>
      </c>
      <c r="B33" s="7">
        <v>1.0149432157800358</v>
      </c>
      <c r="D33" s="7">
        <f t="shared" si="0"/>
        <v>1.0126037481038841</v>
      </c>
      <c r="E33" s="11">
        <f t="shared" si="3"/>
        <v>5.4731090077585149E-6</v>
      </c>
      <c r="G33" s="2">
        <v>1.05</v>
      </c>
      <c r="H33" s="7">
        <f t="shared" si="1"/>
        <v>1.0010538868059238</v>
      </c>
      <c r="J33" s="7">
        <f t="shared" si="4"/>
        <v>0.83039513677811638</v>
      </c>
      <c r="K33" s="7">
        <f t="shared" si="2"/>
        <v>1.0102894629777044</v>
      </c>
    </row>
    <row r="34" spans="1:11">
      <c r="A34" s="7">
        <v>0.8134794957667586</v>
      </c>
      <c r="B34" s="7">
        <v>1.0087696448727967</v>
      </c>
      <c r="D34" s="7">
        <f t="shared" si="0"/>
        <v>1.0124901379643334</v>
      </c>
      <c r="E34" s="11">
        <f t="shared" si="3"/>
        <v>1.3842068844172004E-5</v>
      </c>
      <c r="G34" s="2">
        <v>1.06</v>
      </c>
      <c r="H34" s="7">
        <f t="shared" si="1"/>
        <v>1.0014880062153104</v>
      </c>
      <c r="J34" s="7">
        <f t="shared" si="4"/>
        <v>0.83161094224924104</v>
      </c>
      <c r="K34" s="7">
        <f t="shared" si="2"/>
        <v>1.0101394959760253</v>
      </c>
    </row>
    <row r="35" spans="1:11">
      <c r="A35" s="7">
        <v>0.8154154721534097</v>
      </c>
      <c r="B35" s="7">
        <v>1.010475292453664</v>
      </c>
      <c r="D35" s="7">
        <f t="shared" si="0"/>
        <v>1.0122274781796836</v>
      </c>
      <c r="E35" s="7">
        <f t="shared" si="3"/>
        <v>3.0701548184670096E-6</v>
      </c>
      <c r="G35" s="2">
        <v>1.07</v>
      </c>
      <c r="H35" s="7">
        <f t="shared" si="1"/>
        <v>1.0019965729740976</v>
      </c>
      <c r="J35" s="7">
        <f t="shared" si="4"/>
        <v>0.83282674772036569</v>
      </c>
      <c r="K35" s="7">
        <f t="shared" si="2"/>
        <v>1.0099906294423664</v>
      </c>
    </row>
    <row r="36" spans="1:11">
      <c r="A36" s="7">
        <v>0.8167107504431641</v>
      </c>
      <c r="B36" s="7">
        <v>1.0139903775103039</v>
      </c>
      <c r="D36" s="7">
        <f t="shared" si="0"/>
        <v>1.012053301797919</v>
      </c>
      <c r="E36" s="7">
        <f t="shared" si="3"/>
        <v>3.7522623155114044E-6</v>
      </c>
      <c r="G36" s="2">
        <v>1.08</v>
      </c>
      <c r="H36" s="7">
        <f t="shared" si="1"/>
        <v>1.0025795870822853</v>
      </c>
      <c r="J36" s="7">
        <f t="shared" si="4"/>
        <v>0.83404255319149034</v>
      </c>
      <c r="K36" s="7">
        <f t="shared" si="2"/>
        <v>1.0098428633767287</v>
      </c>
    </row>
    <row r="37" spans="1:11">
      <c r="A37" s="7">
        <v>0.81697833874822512</v>
      </c>
      <c r="B37" s="7">
        <v>1.0134283555855119</v>
      </c>
      <c r="D37" s="7">
        <f t="shared" si="0"/>
        <v>1.0120174748056689</v>
      </c>
      <c r="E37" s="7">
        <f t="shared" si="3"/>
        <v>1.9905845749303105E-6</v>
      </c>
      <c r="G37" s="2">
        <v>1.0900000000000001</v>
      </c>
      <c r="H37" s="7">
        <f t="shared" si="1"/>
        <v>1.0032370485398738</v>
      </c>
      <c r="J37" s="7">
        <f t="shared" si="4"/>
        <v>0.835258358662615</v>
      </c>
      <c r="K37" s="7">
        <f t="shared" si="2"/>
        <v>1.0096961977791117</v>
      </c>
    </row>
    <row r="38" spans="1:11">
      <c r="A38" s="7">
        <v>0.81813870818943735</v>
      </c>
      <c r="B38" s="7">
        <v>1.0083550192036805</v>
      </c>
      <c r="D38" s="7">
        <f t="shared" si="0"/>
        <v>1.0118627314822466</v>
      </c>
      <c r="E38" s="7">
        <f t="shared" si="3"/>
        <v>1.2304045429203067E-5</v>
      </c>
      <c r="G38" s="2">
        <v>1.1000000000000001</v>
      </c>
      <c r="H38" s="7">
        <f t="shared" si="1"/>
        <v>1.0039689573468629</v>
      </c>
      <c r="J38" s="7">
        <f t="shared" si="4"/>
        <v>0.83647416413373965</v>
      </c>
      <c r="K38" s="7">
        <f t="shared" si="2"/>
        <v>1.0095506326495156</v>
      </c>
    </row>
    <row r="39" spans="1:11">
      <c r="A39" s="7">
        <v>0.81932061315756122</v>
      </c>
      <c r="B39" s="7">
        <v>1.0090200253193693</v>
      </c>
      <c r="D39" s="7">
        <f t="shared" si="0"/>
        <v>1.0117061467267732</v>
      </c>
      <c r="E39" s="7">
        <f t="shared" si="3"/>
        <v>7.2152482153133701E-6</v>
      </c>
      <c r="G39" s="2">
        <v>1.1100000000000001</v>
      </c>
      <c r="H39" s="7">
        <f t="shared" si="1"/>
        <v>1.0047753135032524</v>
      </c>
      <c r="J39" s="7">
        <f t="shared" si="4"/>
        <v>0.8376899696048643</v>
      </c>
      <c r="K39" s="7">
        <f t="shared" si="2"/>
        <v>1.0094061679879403</v>
      </c>
    </row>
    <row r="40" spans="1:11">
      <c r="A40" s="7">
        <v>0.82110348512611797</v>
      </c>
      <c r="B40" s="7">
        <v>1.0217374853380756</v>
      </c>
      <c r="D40" s="7">
        <f t="shared" si="0"/>
        <v>1.0114719103953029</v>
      </c>
      <c r="E40" s="7">
        <f t="shared" si="3"/>
        <v>1.0538202890568258E-4</v>
      </c>
      <c r="G40" s="2">
        <v>1.1200000000000001</v>
      </c>
      <c r="H40" s="7">
        <f t="shared" si="1"/>
        <v>1.0056561170090426</v>
      </c>
      <c r="J40" s="7">
        <f t="shared" si="4"/>
        <v>0.83890577507598896</v>
      </c>
      <c r="K40" s="7">
        <f t="shared" si="2"/>
        <v>1.0092628037943858</v>
      </c>
    </row>
    <row r="41" spans="1:11">
      <c r="A41" s="7">
        <v>0.82166071153100495</v>
      </c>
      <c r="B41" s="7">
        <v>1.0096256052911303</v>
      </c>
      <c r="D41" s="7">
        <f t="shared" si="0"/>
        <v>1.01139918655733</v>
      </c>
      <c r="E41" s="7">
        <f t="shared" si="3"/>
        <v>3.1455905078143252E-6</v>
      </c>
      <c r="G41" s="2">
        <v>1.1299999999999999</v>
      </c>
      <c r="H41" s="7">
        <f t="shared" si="1"/>
        <v>1.0066113678642334</v>
      </c>
      <c r="J41" s="7">
        <f t="shared" si="4"/>
        <v>0.84012158054711361</v>
      </c>
      <c r="K41" s="7">
        <f t="shared" si="2"/>
        <v>1.0091205400688521</v>
      </c>
    </row>
    <row r="42" spans="1:11">
      <c r="A42" s="7">
        <v>0.82305074322549698</v>
      </c>
      <c r="B42" s="7">
        <v>1.0137477585176331</v>
      </c>
      <c r="D42" s="7">
        <f t="shared" si="0"/>
        <v>1.0112187805243937</v>
      </c>
      <c r="E42" s="7">
        <f t="shared" si="3"/>
        <v>6.3957296902890182E-6</v>
      </c>
      <c r="G42" s="2">
        <v>1.1399999999999999</v>
      </c>
      <c r="H42" s="7">
        <f t="shared" si="1"/>
        <v>1.0076410660688249</v>
      </c>
      <c r="J42" s="7">
        <f t="shared" si="4"/>
        <v>0.84133738601823826</v>
      </c>
      <c r="K42" s="7">
        <f t="shared" si="2"/>
        <v>1.0089793768113391</v>
      </c>
    </row>
    <row r="43" spans="1:11">
      <c r="A43" s="7">
        <v>0.8230591996109119</v>
      </c>
      <c r="B43" s="7">
        <v>1.013057239761191</v>
      </c>
      <c r="D43" s="7">
        <f t="shared" si="0"/>
        <v>1.0112176874098608</v>
      </c>
      <c r="E43" s="7">
        <f t="shared" si="3"/>
        <v>3.3839528532842974E-6</v>
      </c>
      <c r="G43" s="2">
        <v>1.1499999999999999</v>
      </c>
      <c r="H43" s="7">
        <f t="shared" si="1"/>
        <v>1.0087452116228168</v>
      </c>
      <c r="J43" s="7">
        <f t="shared" si="4"/>
        <v>0.84255319148936292</v>
      </c>
      <c r="K43" s="7">
        <f t="shared" si="2"/>
        <v>1.008839314021847</v>
      </c>
    </row>
    <row r="44" spans="1:11">
      <c r="A44" s="7">
        <v>0.82420800948973927</v>
      </c>
      <c r="B44" s="7">
        <v>1.0073803941998785</v>
      </c>
      <c r="D44" s="7">
        <f t="shared" si="0"/>
        <v>1.0110696813991202</v>
      </c>
      <c r="E44" s="7">
        <f t="shared" si="3"/>
        <v>1.3610840038489222E-5</v>
      </c>
      <c r="G44" s="2">
        <v>1.1599999999999999</v>
      </c>
      <c r="H44" s="7">
        <f t="shared" si="1"/>
        <v>1.0099238045262096</v>
      </c>
      <c r="J44" s="7">
        <f t="shared" si="4"/>
        <v>0.84376899696048757</v>
      </c>
      <c r="K44" s="7">
        <f t="shared" si="2"/>
        <v>1.0087003517003756</v>
      </c>
    </row>
    <row r="45" spans="1:11">
      <c r="A45" s="7">
        <v>0.82423676950259395</v>
      </c>
      <c r="B45" s="7">
        <v>1.0072088412056748</v>
      </c>
      <c r="D45" s="7">
        <f t="shared" si="0"/>
        <v>1.0110659887321598</v>
      </c>
      <c r="E45" s="7">
        <f t="shared" si="3"/>
        <v>1.4877587041069566E-5</v>
      </c>
      <c r="G45" s="2">
        <v>1.17</v>
      </c>
      <c r="H45" s="7">
        <f t="shared" si="1"/>
        <v>1.0111768447790026</v>
      </c>
      <c r="J45" s="7">
        <f t="shared" si="4"/>
        <v>0.84498480243161223</v>
      </c>
      <c r="K45" s="7">
        <f t="shared" si="2"/>
        <v>1.0085624898469252</v>
      </c>
    </row>
    <row r="46" spans="1:11">
      <c r="A46" s="7">
        <v>0.82547199593554754</v>
      </c>
      <c r="B46" s="7">
        <v>1.0093408374340691</v>
      </c>
      <c r="D46" s="7">
        <f t="shared" si="0"/>
        <v>1.0109079719325926</v>
      </c>
      <c r="E46" s="7">
        <f t="shared" si="3"/>
        <v>2.4559105364625827E-6</v>
      </c>
      <c r="G46" s="2">
        <v>1.18</v>
      </c>
      <c r="H46" s="7">
        <f t="shared" si="1"/>
        <v>1.0125043323811966</v>
      </c>
      <c r="J46" s="7">
        <f t="shared" si="4"/>
        <v>0.84620060790273688</v>
      </c>
      <c r="K46" s="7">
        <f t="shared" si="2"/>
        <v>1.0084257284614955</v>
      </c>
    </row>
    <row r="47" spans="1:11">
      <c r="A47" s="7">
        <v>0.82552047435931963</v>
      </c>
      <c r="B47" s="7">
        <v>1.0111311398181737</v>
      </c>
      <c r="D47" s="7">
        <f t="shared" si="0"/>
        <v>1.0109017934772844</v>
      </c>
      <c r="E47" s="7">
        <f t="shared" si="3"/>
        <v>5.259974407932748E-8</v>
      </c>
      <c r="G47" s="2">
        <v>1.19</v>
      </c>
      <c r="H47" s="7">
        <f t="shared" si="1"/>
        <v>1.013906267332791</v>
      </c>
      <c r="J47" s="7">
        <f t="shared" si="4"/>
        <v>0.84741641337386153</v>
      </c>
      <c r="K47" s="7">
        <f t="shared" si="2"/>
        <v>1.0082900675440869</v>
      </c>
    </row>
    <row r="48" spans="1:11">
      <c r="A48" s="7">
        <v>0.82671994197302723</v>
      </c>
      <c r="B48" s="7">
        <v>1.0068824397960205</v>
      </c>
      <c r="D48" s="7">
        <f t="shared" si="0"/>
        <v>1.0107494814844171</v>
      </c>
      <c r="E48" s="7">
        <f t="shared" si="3"/>
        <v>1.4954011419797053E-5</v>
      </c>
      <c r="G48" s="2">
        <v>1.2</v>
      </c>
      <c r="H48" s="7">
        <f t="shared" si="1"/>
        <v>1.0153826496337861</v>
      </c>
      <c r="J48" s="7">
        <f t="shared" si="4"/>
        <v>0.84863221884498619</v>
      </c>
      <c r="K48" s="7">
        <f t="shared" si="2"/>
        <v>1.0081555070946986</v>
      </c>
    </row>
    <row r="49" spans="1:11">
      <c r="A49" s="7">
        <v>0.82700146802005847</v>
      </c>
      <c r="B49" s="7">
        <v>1.0089538616478881</v>
      </c>
      <c r="D49" s="7">
        <f t="shared" si="0"/>
        <v>1.0107138876628734</v>
      </c>
      <c r="E49" s="7">
        <f t="shared" si="3"/>
        <v>3.0976915734248978E-6</v>
      </c>
      <c r="J49" s="7">
        <f t="shared" si="4"/>
        <v>0.84984802431611084</v>
      </c>
      <c r="K49" s="7">
        <f t="shared" si="2"/>
        <v>1.0080220471133314</v>
      </c>
    </row>
    <row r="50" spans="1:11">
      <c r="A50" s="7">
        <v>0.82817669833378693</v>
      </c>
      <c r="B50" s="7">
        <v>1.0119706399119854</v>
      </c>
      <c r="D50" s="7">
        <f t="shared" si="0"/>
        <v>1.0105659385546146</v>
      </c>
      <c r="E50" s="7">
        <f t="shared" si="3"/>
        <v>1.9731859033993898E-6</v>
      </c>
      <c r="J50" s="7">
        <f t="shared" si="4"/>
        <v>0.85106382978723549</v>
      </c>
      <c r="K50" s="7">
        <f t="shared" si="2"/>
        <v>1.007889687599985</v>
      </c>
    </row>
    <row r="51" spans="1:11">
      <c r="A51" s="7">
        <v>0.83306859752549911</v>
      </c>
      <c r="B51" s="7">
        <v>1.0193915774338793</v>
      </c>
      <c r="D51" s="7">
        <f t="shared" si="0"/>
        <v>1.0099611479194199</v>
      </c>
      <c r="E51" s="7">
        <f t="shared" si="3"/>
        <v>8.893300082718661E-5</v>
      </c>
      <c r="J51" s="7">
        <f t="shared" si="4"/>
        <v>0.85227963525836015</v>
      </c>
      <c r="K51" s="7">
        <f t="shared" si="2"/>
        <v>1.0077584285546595</v>
      </c>
    </row>
    <row r="52" spans="1:11">
      <c r="A52" s="7">
        <v>0.83312819958209205</v>
      </c>
      <c r="B52" s="7">
        <v>1.007768442858787</v>
      </c>
      <c r="D52" s="7">
        <f t="shared" si="0"/>
        <v>1.0099538891089428</v>
      </c>
      <c r="E52" s="7">
        <f t="shared" si="3"/>
        <v>4.7761753123201364E-6</v>
      </c>
      <c r="J52" s="7">
        <f t="shared" si="4"/>
        <v>0.8534954407294848</v>
      </c>
      <c r="K52" s="7">
        <f t="shared" si="2"/>
        <v>1.0076282699773547</v>
      </c>
    </row>
    <row r="53" spans="1:11">
      <c r="A53" s="7">
        <v>0.83345306327140023</v>
      </c>
      <c r="B53" s="7">
        <v>1.0125523012552302</v>
      </c>
      <c r="D53" s="7">
        <f t="shared" si="0"/>
        <v>1.0099143711280461</v>
      </c>
      <c r="E53" s="7">
        <f t="shared" si="3"/>
        <v>6.9586753559058522E-6</v>
      </c>
      <c r="J53" s="7">
        <f t="shared" si="4"/>
        <v>0.85471124620060945</v>
      </c>
      <c r="K53" s="7">
        <f t="shared" si="2"/>
        <v>1.0074992118680708</v>
      </c>
    </row>
    <row r="54" spans="1:11">
      <c r="A54" s="7">
        <v>0.83552824268508397</v>
      </c>
      <c r="B54" s="7">
        <v>1.0082505819606917</v>
      </c>
      <c r="D54" s="7">
        <f t="shared" si="0"/>
        <v>1.0096637902606569</v>
      </c>
      <c r="E54" s="7">
        <f t="shared" si="3"/>
        <v>1.9971576990904259E-6</v>
      </c>
      <c r="J54" s="7">
        <f t="shared" si="4"/>
        <v>0.85592705167173411</v>
      </c>
      <c r="K54" s="7">
        <f t="shared" si="2"/>
        <v>1.0073712542268076</v>
      </c>
    </row>
    <row r="55" spans="1:11">
      <c r="A55" s="7">
        <v>0.83606156533130527</v>
      </c>
      <c r="B55" s="7">
        <v>1.0058174871928454</v>
      </c>
      <c r="D55" s="7">
        <f t="shared" si="0"/>
        <v>1.0095999086379486</v>
      </c>
      <c r="E55" s="7">
        <f t="shared" si="3"/>
        <v>1.4306711988376673E-5</v>
      </c>
      <c r="J55" s="7">
        <f t="shared" si="4"/>
        <v>0.85714285714285876</v>
      </c>
      <c r="K55" s="7">
        <f t="shared" si="2"/>
        <v>1.0072443970535654</v>
      </c>
    </row>
    <row r="56" spans="1:11">
      <c r="A56" s="7">
        <v>0.83894036367755942</v>
      </c>
      <c r="B56" s="7">
        <v>1.0116267998331243</v>
      </c>
      <c r="D56" s="7">
        <f t="shared" si="0"/>
        <v>1.009258741307562</v>
      </c>
      <c r="E56" s="7">
        <f t="shared" si="3"/>
        <v>5.6077011804883985E-6</v>
      </c>
      <c r="J56" s="7">
        <f t="shared" si="4"/>
        <v>0.85835866261398341</v>
      </c>
      <c r="K56" s="7">
        <f t="shared" si="2"/>
        <v>1.0071186403483439</v>
      </c>
    </row>
    <row r="57" spans="1:11">
      <c r="A57" s="7">
        <v>0.83949067955255197</v>
      </c>
      <c r="B57" s="7">
        <v>1.0078687846935162</v>
      </c>
      <c r="D57" s="7">
        <f t="shared" si="0"/>
        <v>1.0091942256403097</v>
      </c>
      <c r="E57" s="7">
        <f t="shared" si="3"/>
        <v>1.756793703436965E-6</v>
      </c>
      <c r="J57" s="7">
        <f t="shared" si="4"/>
        <v>0.85957446808510807</v>
      </c>
      <c r="K57" s="7">
        <f t="shared" si="2"/>
        <v>1.006993984111143</v>
      </c>
    </row>
    <row r="58" spans="1:11">
      <c r="A58" s="7">
        <v>0.83963980301927243</v>
      </c>
      <c r="B58" s="7">
        <v>1.0102628943003991</v>
      </c>
      <c r="D58" s="7">
        <f t="shared" si="0"/>
        <v>1.0091767821425068</v>
      </c>
      <c r="E58" s="7">
        <f t="shared" si="3"/>
        <v>1.1796396195213104E-6</v>
      </c>
      <c r="J58" s="7">
        <f t="shared" si="4"/>
        <v>0.86079027355623272</v>
      </c>
      <c r="K58" s="7">
        <f t="shared" si="2"/>
        <v>1.0068704283419632</v>
      </c>
    </row>
    <row r="59" spans="1:11">
      <c r="A59" s="7">
        <v>0.84086885825224345</v>
      </c>
      <c r="B59" s="7">
        <v>1.0064750000599241</v>
      </c>
      <c r="D59" s="7">
        <f t="shared" si="0"/>
        <v>1.0090336457336018</v>
      </c>
      <c r="E59" s="7">
        <f t="shared" si="3"/>
        <v>6.5466676834295873E-6</v>
      </c>
      <c r="J59" s="7">
        <f t="shared" si="4"/>
        <v>0.86200607902735737</v>
      </c>
      <c r="K59" s="7">
        <f t="shared" si="2"/>
        <v>1.0067479730408042</v>
      </c>
    </row>
    <row r="60" spans="1:11">
      <c r="A60" s="7">
        <v>0.84385584088394561</v>
      </c>
      <c r="B60" s="7">
        <v>1.0113568439928273</v>
      </c>
      <c r="D60" s="7">
        <f t="shared" si="0"/>
        <v>1.0086904678531561</v>
      </c>
      <c r="E60" s="7">
        <f t="shared" si="3"/>
        <v>7.1095617182081303E-6</v>
      </c>
      <c r="J60" s="7">
        <f t="shared" si="4"/>
        <v>0.86322188449848203</v>
      </c>
      <c r="K60" s="7">
        <f t="shared" si="2"/>
        <v>1.006626618207666</v>
      </c>
    </row>
    <row r="61" spans="1:11">
      <c r="A61" s="7">
        <v>0.84494617801013405</v>
      </c>
      <c r="B61" s="7">
        <v>1.0172348556509894</v>
      </c>
      <c r="D61" s="7">
        <f t="shared" si="0"/>
        <v>1.0085668525983276</v>
      </c>
      <c r="E61" s="7">
        <f t="shared" si="3"/>
        <v>7.5134276920954269E-5</v>
      </c>
      <c r="J61" s="7">
        <f t="shared" si="4"/>
        <v>0.86443768996960668</v>
      </c>
      <c r="K61" s="7">
        <f t="shared" si="2"/>
        <v>1.0065063638425484</v>
      </c>
    </row>
    <row r="62" spans="1:11">
      <c r="A62" s="7">
        <v>0.84517412146521864</v>
      </c>
      <c r="B62" s="7">
        <v>1.0107794968290471</v>
      </c>
      <c r="D62" s="7">
        <f t="shared" si="0"/>
        <v>1.0085411217227258</v>
      </c>
      <c r="E62" s="7">
        <f t="shared" si="3"/>
        <v>5.0103231165988901E-6</v>
      </c>
      <c r="J62" s="7">
        <f t="shared" si="4"/>
        <v>0.86565349544073134</v>
      </c>
      <c r="K62" s="7">
        <f t="shared" si="2"/>
        <v>1.0063872099454518</v>
      </c>
    </row>
    <row r="63" spans="1:11">
      <c r="A63" s="7">
        <v>0.84558226931272784</v>
      </c>
      <c r="B63" s="7">
        <v>1.00741079058255</v>
      </c>
      <c r="D63" s="7">
        <f t="shared" si="0"/>
        <v>1.0084951455262698</v>
      </c>
      <c r="E63" s="7">
        <f t="shared" si="3"/>
        <v>1.1758256439696446E-6</v>
      </c>
      <c r="J63" s="7">
        <f t="shared" si="4"/>
        <v>0.86686930091185599</v>
      </c>
      <c r="K63" s="7">
        <f t="shared" si="2"/>
        <v>1.0062691565163762</v>
      </c>
    </row>
    <row r="64" spans="1:11">
      <c r="A64" s="7">
        <v>0.84620706641375321</v>
      </c>
      <c r="B64" s="7">
        <v>1.0057486281682779</v>
      </c>
      <c r="D64" s="7">
        <f t="shared" si="0"/>
        <v>1.0084250049063175</v>
      </c>
      <c r="E64" s="7">
        <f t="shared" si="3"/>
        <v>7.1629924439192447E-6</v>
      </c>
      <c r="J64" s="7">
        <f t="shared" si="4"/>
        <v>0.86808510638298064</v>
      </c>
      <c r="K64" s="7">
        <f t="shared" si="2"/>
        <v>1.0061522035553212</v>
      </c>
    </row>
    <row r="65" spans="1:11">
      <c r="A65" s="7">
        <v>0.84693578600662289</v>
      </c>
      <c r="B65" s="7">
        <v>1.0063586143399703</v>
      </c>
      <c r="D65" s="7">
        <f t="shared" si="0"/>
        <v>1.0083435649479768</v>
      </c>
      <c r="E65" s="7">
        <f t="shared" si="3"/>
        <v>3.9400289162254512E-6</v>
      </c>
      <c r="J65" s="7">
        <f t="shared" si="4"/>
        <v>0.8693009118541053</v>
      </c>
      <c r="K65" s="7">
        <f t="shared" si="2"/>
        <v>1.0060363510622869</v>
      </c>
    </row>
    <row r="66" spans="1:11">
      <c r="A66" s="7">
        <v>0.84732734521766728</v>
      </c>
      <c r="B66" s="7">
        <v>1.0088344847023709</v>
      </c>
      <c r="D66" s="7">
        <f t="shared" si="0"/>
        <v>1.0082999685109912</v>
      </c>
      <c r="E66" s="7">
        <f t="shared" si="3"/>
        <v>2.8570755884703312E-7</v>
      </c>
      <c r="J66" s="7">
        <f t="shared" si="4"/>
        <v>0.87051671732522995</v>
      </c>
      <c r="K66" s="7">
        <f t="shared" si="2"/>
        <v>1.0059215990372734</v>
      </c>
    </row>
    <row r="67" spans="1:11">
      <c r="A67" s="7">
        <v>0.8474784874620066</v>
      </c>
      <c r="B67" s="7">
        <v>1.0049057914387429</v>
      </c>
      <c r="D67" s="7">
        <f t="shared" si="0"/>
        <v>1.0082831707757793</v>
      </c>
      <c r="E67" s="7">
        <f t="shared" si="3"/>
        <v>1.1406691186240516E-5</v>
      </c>
      <c r="J67" s="7">
        <f t="shared" si="4"/>
        <v>0.8717325227963546</v>
      </c>
      <c r="K67" s="7">
        <f t="shared" si="2"/>
        <v>1.005807947480281</v>
      </c>
    </row>
    <row r="68" spans="1:11">
      <c r="A68" s="7">
        <v>0.84837909696834779</v>
      </c>
      <c r="B68" s="7">
        <v>1.0057357321560076</v>
      </c>
      <c r="D68" s="7">
        <f t="shared" si="0"/>
        <v>1.0081834308985631</v>
      </c>
      <c r="E68" s="7">
        <f t="shared" si="3"/>
        <v>5.9912291343075783E-6</v>
      </c>
      <c r="J68" s="7">
        <f t="shared" si="4"/>
        <v>0.87294832826747926</v>
      </c>
      <c r="K68" s="7">
        <f t="shared" si="2"/>
        <v>1.0056953963913093</v>
      </c>
    </row>
    <row r="69" spans="1:11">
      <c r="A69" s="7">
        <v>0.85110290660487209</v>
      </c>
      <c r="B69" s="7">
        <v>1.0085551486888125</v>
      </c>
      <c r="D69" s="7">
        <f t="shared" si="0"/>
        <v>1.0078854517281912</v>
      </c>
      <c r="E69" s="7">
        <f t="shared" si="3"/>
        <v>4.4849401906533555E-7</v>
      </c>
      <c r="J69" s="7">
        <f t="shared" si="4"/>
        <v>0.87416413373860391</v>
      </c>
      <c r="K69" s="7">
        <f t="shared" si="2"/>
        <v>1.0055839457703584</v>
      </c>
    </row>
    <row r="70" spans="1:11">
      <c r="A70" s="7">
        <v>0.85425770336320639</v>
      </c>
      <c r="B70" s="7">
        <v>1.010759115361626</v>
      </c>
      <c r="D70" s="7">
        <f t="shared" si="0"/>
        <v>1.0075472268847787</v>
      </c>
      <c r="E70" s="7">
        <f t="shared" si="3"/>
        <v>1.0316227587704341E-5</v>
      </c>
      <c r="J70" s="7">
        <f t="shared" si="4"/>
        <v>0.87537993920972856</v>
      </c>
      <c r="K70" s="7">
        <f t="shared" si="2"/>
        <v>1.0054735956174283</v>
      </c>
    </row>
    <row r="71" spans="1:11">
      <c r="A71" s="7">
        <v>0.85563740696658841</v>
      </c>
      <c r="B71" s="7">
        <v>1.0064531337478269</v>
      </c>
      <c r="D71" s="7">
        <f t="shared" si="0"/>
        <v>1.0074016380748039</v>
      </c>
      <c r="E71" s="7">
        <f t="shared" si="3"/>
        <v>8.9966045829412527E-7</v>
      </c>
      <c r="J71" s="7">
        <f t="shared" si="4"/>
        <v>0.87659574468085322</v>
      </c>
      <c r="K71" s="7">
        <f t="shared" si="2"/>
        <v>1.005364345932519</v>
      </c>
    </row>
    <row r="72" spans="1:11">
      <c r="A72" s="7">
        <v>0.85583436962679971</v>
      </c>
      <c r="B72" s="7">
        <v>1.0059797318562345</v>
      </c>
      <c r="D72" s="7">
        <f t="shared" ref="D72:D135" si="5">a*A72^2+b*A72+cc</f>
        <v>1.0073809698160705</v>
      </c>
      <c r="E72" s="7">
        <f t="shared" si="3"/>
        <v>1.9634678200854776E-6</v>
      </c>
      <c r="J72" s="7">
        <f t="shared" si="4"/>
        <v>0.87781155015197787</v>
      </c>
      <c r="K72" s="7">
        <f t="shared" ref="K72:K135" si="6">a*J72^2+b*J72+cc</f>
        <v>1.0052561967156306</v>
      </c>
    </row>
    <row r="73" spans="1:11">
      <c r="A73" s="7">
        <v>0.85602581548455881</v>
      </c>
      <c r="B73" s="7">
        <v>1.0154186688864504</v>
      </c>
      <c r="D73" s="7">
        <f t="shared" si="5"/>
        <v>1.0073609081417254</v>
      </c>
      <c r="E73" s="7">
        <f t="shared" ref="E73:E136" si="7">(D73-B73)^2</f>
        <v>6.4927508219230761E-5</v>
      </c>
      <c r="J73" s="7">
        <f t="shared" ref="J73:J136" si="8">J72+d</f>
        <v>0.87902735562310252</v>
      </c>
      <c r="K73" s="7">
        <f t="shared" si="6"/>
        <v>1.0051491479667627</v>
      </c>
    </row>
    <row r="74" spans="1:11">
      <c r="A74" s="7">
        <v>0.8573216898965601</v>
      </c>
      <c r="B74" s="7">
        <v>1.0060972008976026</v>
      </c>
      <c r="D74" s="7">
        <f t="shared" si="5"/>
        <v>1.0072258304780231</v>
      </c>
      <c r="E74" s="7">
        <f t="shared" si="7"/>
        <v>1.2738047298001123E-6</v>
      </c>
      <c r="J74" s="7">
        <f t="shared" si="8"/>
        <v>0.88024316109422718</v>
      </c>
      <c r="K74" s="7">
        <f t="shared" si="6"/>
        <v>1.0050431996859159</v>
      </c>
    </row>
    <row r="75" spans="1:11">
      <c r="A75" s="7">
        <v>0.85889509494559846</v>
      </c>
      <c r="B75" s="7">
        <v>1.0040375097681689</v>
      </c>
      <c r="D75" s="7">
        <f t="shared" si="5"/>
        <v>1.0070635044156466</v>
      </c>
      <c r="E75" s="7">
        <f t="shared" si="7"/>
        <v>9.1566436065641126E-6</v>
      </c>
      <c r="J75" s="7">
        <f t="shared" si="8"/>
        <v>0.88145896656535183</v>
      </c>
      <c r="K75" s="7">
        <f t="shared" si="6"/>
        <v>1.0049383518730899</v>
      </c>
    </row>
    <row r="76" spans="1:11">
      <c r="A76" s="7">
        <v>0.86074498659837662</v>
      </c>
      <c r="B76" s="7">
        <v>1.0054235239958569</v>
      </c>
      <c r="D76" s="7">
        <f t="shared" si="5"/>
        <v>1.0068750108798725</v>
      </c>
      <c r="E76" s="7">
        <f t="shared" si="7"/>
        <v>2.1068141744694327E-6</v>
      </c>
      <c r="J76" s="7">
        <f t="shared" si="8"/>
        <v>0.88267477203647648</v>
      </c>
      <c r="K76" s="7">
        <f t="shared" si="6"/>
        <v>1.0048346045282848</v>
      </c>
    </row>
    <row r="77" spans="1:11">
      <c r="A77" s="7">
        <v>0.86199485201881021</v>
      </c>
      <c r="B77" s="7">
        <v>1.0082535808739423</v>
      </c>
      <c r="D77" s="7">
        <f t="shared" si="5"/>
        <v>1.0067490987852654</v>
      </c>
      <c r="E77" s="7">
        <f t="shared" si="7"/>
        <v>2.2634663551496928E-6</v>
      </c>
      <c r="J77" s="7">
        <f t="shared" si="8"/>
        <v>0.88389057750760114</v>
      </c>
      <c r="K77" s="7">
        <f t="shared" si="6"/>
        <v>1.0047319576515004</v>
      </c>
    </row>
    <row r="78" spans="1:11">
      <c r="A78" s="7">
        <v>0.8625637983198603</v>
      </c>
      <c r="B78" s="7">
        <v>1.0070937125404358</v>
      </c>
      <c r="D78" s="7">
        <f t="shared" si="5"/>
        <v>1.006692168030928</v>
      </c>
      <c r="E78" s="7">
        <f t="shared" si="7"/>
        <v>1.6123799311586027E-7</v>
      </c>
      <c r="J78" s="7">
        <f t="shared" si="8"/>
        <v>0.88510638297872579</v>
      </c>
      <c r="K78" s="7">
        <f t="shared" si="6"/>
        <v>1.0046304112427367</v>
      </c>
    </row>
    <row r="79" spans="1:11">
      <c r="A79" s="7">
        <v>0.8636069897936155</v>
      </c>
      <c r="B79" s="7">
        <v>1.0073107416767406</v>
      </c>
      <c r="D79" s="7">
        <f t="shared" si="5"/>
        <v>1.0065884086639585</v>
      </c>
      <c r="E79" s="7">
        <f t="shared" si="7"/>
        <v>5.2176498135490611E-7</v>
      </c>
      <c r="J79" s="7">
        <f t="shared" si="8"/>
        <v>0.88632218844985045</v>
      </c>
      <c r="K79" s="7">
        <f t="shared" si="6"/>
        <v>1.0045299653019939</v>
      </c>
    </row>
    <row r="80" spans="1:11">
      <c r="A80" s="7">
        <v>0.86466002340910952</v>
      </c>
      <c r="B80" s="7">
        <v>1.0095636580992229</v>
      </c>
      <c r="D80" s="7">
        <f t="shared" si="5"/>
        <v>1.0064844920378593</v>
      </c>
      <c r="E80" s="7">
        <f t="shared" si="7"/>
        <v>9.4812636334534429E-6</v>
      </c>
      <c r="J80" s="7">
        <f t="shared" si="8"/>
        <v>0.8875379939209751</v>
      </c>
      <c r="K80" s="7">
        <f t="shared" si="6"/>
        <v>1.0044306198292721</v>
      </c>
    </row>
    <row r="81" spans="1:11">
      <c r="A81" s="7">
        <v>0.86569115656163087</v>
      </c>
      <c r="B81" s="7">
        <v>1.0056428087338303</v>
      </c>
      <c r="D81" s="7">
        <f t="shared" si="5"/>
        <v>1.0063835365740967</v>
      </c>
      <c r="E81" s="7">
        <f t="shared" si="7"/>
        <v>5.4867773334582031E-7</v>
      </c>
      <c r="J81" s="7">
        <f t="shared" si="8"/>
        <v>0.88875379939209975</v>
      </c>
      <c r="K81" s="7">
        <f t="shared" si="6"/>
        <v>1.0043323748245709</v>
      </c>
    </row>
    <row r="82" spans="1:11">
      <c r="A82" s="7">
        <v>0.86710606324125772</v>
      </c>
      <c r="B82" s="7">
        <v>1.013526807673389</v>
      </c>
      <c r="D82" s="7">
        <f t="shared" si="5"/>
        <v>1.0062462951610587</v>
      </c>
      <c r="E82" s="7">
        <f t="shared" si="7"/>
        <v>5.3005862442198147E-5</v>
      </c>
      <c r="J82" s="7">
        <f t="shared" si="8"/>
        <v>0.88996960486322441</v>
      </c>
      <c r="K82" s="7">
        <f t="shared" si="6"/>
        <v>1.0042352302878905</v>
      </c>
    </row>
    <row r="83" spans="1:11">
      <c r="A83" s="7">
        <v>0.86728743640292794</v>
      </c>
      <c r="B83" s="7">
        <v>1.0080470183752641</v>
      </c>
      <c r="D83" s="7">
        <f t="shared" si="5"/>
        <v>1.0062288103165389</v>
      </c>
      <c r="E83" s="7">
        <f t="shared" si="7"/>
        <v>3.3058805448133864E-6</v>
      </c>
      <c r="J83" s="7">
        <f t="shared" si="8"/>
        <v>0.89118541033434906</v>
      </c>
      <c r="K83" s="7">
        <f t="shared" si="6"/>
        <v>1.004139186219231</v>
      </c>
    </row>
    <row r="84" spans="1:11">
      <c r="A84" s="7">
        <v>0.86817736332491247</v>
      </c>
      <c r="B84" s="7">
        <v>1.0041808204860203</v>
      </c>
      <c r="D84" s="7">
        <f t="shared" si="5"/>
        <v>1.0061433739292605</v>
      </c>
      <c r="E84" s="7">
        <f t="shared" si="7"/>
        <v>3.8516160175737484E-6</v>
      </c>
      <c r="J84" s="7">
        <f t="shared" si="8"/>
        <v>0.89240121580547371</v>
      </c>
      <c r="K84" s="7">
        <f t="shared" si="6"/>
        <v>1.0040442426185923</v>
      </c>
    </row>
    <row r="85" spans="1:11">
      <c r="A85" s="7">
        <v>0.86913659273155353</v>
      </c>
      <c r="B85" s="7">
        <v>1.0072441287613809</v>
      </c>
      <c r="D85" s="7">
        <f t="shared" si="5"/>
        <v>1.0060519444990277</v>
      </c>
      <c r="E85" s="7">
        <f t="shared" si="7"/>
        <v>1.4213033154027276E-6</v>
      </c>
      <c r="J85" s="7">
        <f t="shared" si="8"/>
        <v>0.89361702127659837</v>
      </c>
      <c r="K85" s="7">
        <f t="shared" si="6"/>
        <v>1.0039503994859744</v>
      </c>
    </row>
    <row r="86" spans="1:11">
      <c r="A86" s="7">
        <v>0.87003825196366813</v>
      </c>
      <c r="B86" s="7">
        <v>1.0045882931973471</v>
      </c>
      <c r="D86" s="7">
        <f t="shared" si="5"/>
        <v>1.005966626970104</v>
      </c>
      <c r="E86" s="7">
        <f t="shared" si="7"/>
        <v>1.8998039891221811E-6</v>
      </c>
      <c r="J86" s="7">
        <f t="shared" si="8"/>
        <v>0.89483282674772302</v>
      </c>
      <c r="K86" s="7">
        <f t="shared" si="6"/>
        <v>1.0038576568213773</v>
      </c>
    </row>
    <row r="87" spans="1:11">
      <c r="A87" s="7">
        <v>0.87031233281974085</v>
      </c>
      <c r="B87" s="7">
        <v>1.0030823999305376</v>
      </c>
      <c r="D87" s="7">
        <f t="shared" si="5"/>
        <v>1.005940812622216</v>
      </c>
      <c r="E87" s="7">
        <f t="shared" si="7"/>
        <v>8.1705231159482331E-6</v>
      </c>
      <c r="J87" s="7">
        <f t="shared" si="8"/>
        <v>0.89604863221884767</v>
      </c>
      <c r="K87" s="7">
        <f t="shared" si="6"/>
        <v>1.0037660146248011</v>
      </c>
    </row>
    <row r="88" spans="1:11">
      <c r="A88" s="7">
        <v>0.87402342626591112</v>
      </c>
      <c r="B88" s="7">
        <v>1.0057800620699846</v>
      </c>
      <c r="D88" s="7">
        <f t="shared" si="5"/>
        <v>1.0055967878522021</v>
      </c>
      <c r="E88" s="7">
        <f t="shared" si="7"/>
        <v>3.3589438903796507E-8</v>
      </c>
      <c r="J88" s="7">
        <f t="shared" si="8"/>
        <v>0.89726443768997233</v>
      </c>
      <c r="K88" s="7">
        <f t="shared" si="6"/>
        <v>1.0036754728962456</v>
      </c>
    </row>
    <row r="89" spans="1:11">
      <c r="A89" s="7">
        <v>0.87455338010651884</v>
      </c>
      <c r="B89" s="7">
        <v>1.0043301875935091</v>
      </c>
      <c r="D89" s="7">
        <f t="shared" si="5"/>
        <v>1.0055484968403241</v>
      </c>
      <c r="E89" s="7">
        <f t="shared" si="7"/>
        <v>1.4842774208748982E-6</v>
      </c>
      <c r="J89" s="7">
        <f t="shared" si="8"/>
        <v>0.89848024316109698</v>
      </c>
      <c r="K89" s="7">
        <f t="shared" si="6"/>
        <v>1.003586031635711</v>
      </c>
    </row>
    <row r="90" spans="1:11">
      <c r="A90" s="7">
        <v>0.87506142832172795</v>
      </c>
      <c r="B90" s="7">
        <v>1.0083682008368202</v>
      </c>
      <c r="D90" s="7">
        <f t="shared" si="5"/>
        <v>1.0055023982368529</v>
      </c>
      <c r="E90" s="7">
        <f t="shared" si="7"/>
        <v>8.2128245419791704E-6</v>
      </c>
      <c r="J90" s="7">
        <f t="shared" si="8"/>
        <v>0.89969604863222163</v>
      </c>
      <c r="K90" s="7">
        <f t="shared" si="6"/>
        <v>1.0034976908431972</v>
      </c>
    </row>
    <row r="91" spans="1:11">
      <c r="A91" s="7">
        <v>0.87515270024056802</v>
      </c>
      <c r="B91" s="7">
        <v>1.0044880122829811</v>
      </c>
      <c r="D91" s="7">
        <f t="shared" si="5"/>
        <v>1.0054941368885917</v>
      </c>
      <c r="E91" s="7">
        <f t="shared" si="7"/>
        <v>1.0122867220150026E-6</v>
      </c>
      <c r="J91" s="7">
        <f t="shared" si="8"/>
        <v>0.90091185410334629</v>
      </c>
      <c r="K91" s="7">
        <f t="shared" si="6"/>
        <v>1.0034104505187043</v>
      </c>
    </row>
    <row r="92" spans="1:11">
      <c r="A92" s="7">
        <v>0.87574352002839617</v>
      </c>
      <c r="B92" s="7">
        <v>1.0049798155405603</v>
      </c>
      <c r="D92" s="7">
        <f t="shared" si="5"/>
        <v>1.0054408096825029</v>
      </c>
      <c r="E92" s="7">
        <f t="shared" si="7"/>
        <v>2.1251559890546058E-7</v>
      </c>
      <c r="J92" s="7">
        <f t="shared" si="8"/>
        <v>0.90212765957447094</v>
      </c>
      <c r="K92" s="7">
        <f t="shared" si="6"/>
        <v>1.003324310662232</v>
      </c>
    </row>
    <row r="93" spans="1:11">
      <c r="A93" s="7">
        <v>0.87818447908792463</v>
      </c>
      <c r="B93" s="7">
        <v>1.0118998070301561</v>
      </c>
      <c r="D93" s="7">
        <f t="shared" si="5"/>
        <v>1.0052232442130509</v>
      </c>
      <c r="E93" s="7">
        <f t="shared" si="7"/>
        <v>4.4576491050752647E-5</v>
      </c>
      <c r="J93" s="7">
        <f t="shared" si="8"/>
        <v>0.90334346504559559</v>
      </c>
      <c r="K93" s="7">
        <f t="shared" si="6"/>
        <v>1.0032392712737805</v>
      </c>
    </row>
    <row r="94" spans="1:11">
      <c r="A94" s="7">
        <v>0.88172799526567269</v>
      </c>
      <c r="B94" s="7">
        <v>1.0023443605105498</v>
      </c>
      <c r="D94" s="7">
        <f t="shared" si="5"/>
        <v>1.0049153002521543</v>
      </c>
      <c r="E94" s="7">
        <f t="shared" si="7"/>
        <v>6.6097311549613838E-6</v>
      </c>
      <c r="J94" s="7">
        <f t="shared" si="8"/>
        <v>0.90455927051672025</v>
      </c>
      <c r="K94" s="7">
        <f t="shared" si="6"/>
        <v>1.0031553323533502</v>
      </c>
    </row>
    <row r="95" spans="1:11">
      <c r="A95" s="7">
        <v>0.88285989263116393</v>
      </c>
      <c r="B95" s="7">
        <v>1.0068779840616187</v>
      </c>
      <c r="D95" s="7">
        <f t="shared" si="5"/>
        <v>1.0048189043182991</v>
      </c>
      <c r="E95" s="7">
        <f t="shared" si="7"/>
        <v>4.2398093893488477E-6</v>
      </c>
      <c r="J95" s="7">
        <f t="shared" si="8"/>
        <v>0.9057750759878449</v>
      </c>
      <c r="K95" s="7">
        <f t="shared" si="6"/>
        <v>1.0030724939009403</v>
      </c>
    </row>
    <row r="96" spans="1:11">
      <c r="A96" s="7">
        <v>0.88466839357303517</v>
      </c>
      <c r="B96" s="7">
        <v>1.0034619500220305</v>
      </c>
      <c r="D96" s="7">
        <f t="shared" si="5"/>
        <v>1.004666866147542</v>
      </c>
      <c r="E96" s="7">
        <f t="shared" si="7"/>
        <v>1.4518228695174879E-6</v>
      </c>
      <c r="J96" s="7">
        <f t="shared" si="8"/>
        <v>0.90699088145896956</v>
      </c>
      <c r="K96" s="7">
        <f t="shared" si="6"/>
        <v>1.0029907559165514</v>
      </c>
    </row>
    <row r="97" spans="1:11">
      <c r="A97" s="7">
        <v>0.88546374836763098</v>
      </c>
      <c r="B97" s="7">
        <v>1.0071727435744173</v>
      </c>
      <c r="D97" s="7">
        <f t="shared" si="5"/>
        <v>1.0046007726691961</v>
      </c>
      <c r="E97" s="7">
        <f t="shared" si="7"/>
        <v>6.6150343373044123E-6</v>
      </c>
      <c r="J97" s="7">
        <f t="shared" si="8"/>
        <v>0.90820668693009421</v>
      </c>
      <c r="K97" s="7">
        <f t="shared" si="6"/>
        <v>1.0029101184001832</v>
      </c>
    </row>
    <row r="98" spans="1:11">
      <c r="A98" s="7">
        <v>0.88547957637264152</v>
      </c>
      <c r="B98" s="7">
        <v>1.0048440861097883</v>
      </c>
      <c r="D98" s="7">
        <f t="shared" si="5"/>
        <v>1.0045994621513299</v>
      </c>
      <c r="E98" s="7">
        <f t="shared" si="7"/>
        <v>5.9840881051841161E-8</v>
      </c>
      <c r="J98" s="7">
        <f t="shared" si="8"/>
        <v>0.90942249240121886</v>
      </c>
      <c r="K98" s="7">
        <f t="shared" si="6"/>
        <v>1.0028305813518359</v>
      </c>
    </row>
    <row r="99" spans="1:11">
      <c r="A99" s="7">
        <v>0.88579726962343874</v>
      </c>
      <c r="B99" s="7">
        <v>1.0041694905265639</v>
      </c>
      <c r="D99" s="7">
        <f t="shared" si="5"/>
        <v>1.0045731974133221</v>
      </c>
      <c r="E99" s="7">
        <f t="shared" si="7"/>
        <v>1.6297925041597436E-7</v>
      </c>
      <c r="J99" s="7">
        <f t="shared" si="8"/>
        <v>0.91063829787234352</v>
      </c>
      <c r="K99" s="7">
        <f t="shared" si="6"/>
        <v>1.0027521447715095</v>
      </c>
    </row>
    <row r="100" spans="1:11">
      <c r="A100" s="7">
        <v>0.88633989209040986</v>
      </c>
      <c r="B100" s="7">
        <v>1.0062664641498007</v>
      </c>
      <c r="D100" s="7">
        <f t="shared" si="5"/>
        <v>1.0045285108128637</v>
      </c>
      <c r="E100" s="7">
        <f t="shared" si="7"/>
        <v>3.0204818013706206E-6</v>
      </c>
      <c r="J100" s="7">
        <f t="shared" si="8"/>
        <v>0.91185410334346817</v>
      </c>
      <c r="K100" s="7">
        <f t="shared" si="6"/>
        <v>1.0026748086592039</v>
      </c>
    </row>
    <row r="101" spans="1:11">
      <c r="A101" s="7">
        <v>0.88808960195353281</v>
      </c>
      <c r="B101" s="7">
        <v>1.0043016162873437</v>
      </c>
      <c r="D101" s="7">
        <f t="shared" si="5"/>
        <v>1.0043859099269117</v>
      </c>
      <c r="E101" s="7">
        <f t="shared" si="7"/>
        <v>7.1054176716143664E-9</v>
      </c>
      <c r="J101" s="7">
        <f t="shared" si="8"/>
        <v>0.91306990881459282</v>
      </c>
      <c r="K101" s="7">
        <f t="shared" si="6"/>
        <v>1.0025985730149189</v>
      </c>
    </row>
    <row r="102" spans="1:11">
      <c r="A102" s="7">
        <v>0.88836258069827267</v>
      </c>
      <c r="B102" s="7">
        <v>1.0033950972493959</v>
      </c>
      <c r="D102" s="7">
        <f t="shared" si="5"/>
        <v>1.0043638677631039</v>
      </c>
      <c r="E102" s="7">
        <f t="shared" si="7"/>
        <v>9.385163082301169E-7</v>
      </c>
      <c r="J102" s="7">
        <f t="shared" si="8"/>
        <v>0.91428571428571748</v>
      </c>
      <c r="K102" s="7">
        <f t="shared" si="6"/>
        <v>1.0025234378386549</v>
      </c>
    </row>
    <row r="103" spans="1:11">
      <c r="A103" s="7">
        <v>0.88926350521686559</v>
      </c>
      <c r="B103" s="7">
        <v>1.0101592947141398</v>
      </c>
      <c r="D103" s="7">
        <f t="shared" si="5"/>
        <v>1.0042915146558944</v>
      </c>
      <c r="E103" s="7">
        <f t="shared" si="7"/>
        <v>3.4430842811942362E-5</v>
      </c>
      <c r="J103" s="7">
        <f t="shared" si="8"/>
        <v>0.91550151975684213</v>
      </c>
      <c r="K103" s="7">
        <f t="shared" si="6"/>
        <v>1.0024494031304116</v>
      </c>
    </row>
    <row r="104" spans="1:11">
      <c r="A104" s="7">
        <v>0.88940369735439917</v>
      </c>
      <c r="B104" s="7">
        <v>1.0060730132181104</v>
      </c>
      <c r="D104" s="7">
        <f t="shared" si="5"/>
        <v>1.0042803101775752</v>
      </c>
      <c r="E104" s="7">
        <f t="shared" si="7"/>
        <v>3.2137841915439264E-6</v>
      </c>
      <c r="J104" s="7">
        <f t="shared" si="8"/>
        <v>0.91671732522796678</v>
      </c>
      <c r="K104" s="7">
        <f t="shared" si="6"/>
        <v>1.0023764688901893</v>
      </c>
    </row>
    <row r="105" spans="1:11">
      <c r="A105" s="7">
        <v>0.89014766023607172</v>
      </c>
      <c r="B105" s="7">
        <v>1.0031663566916182</v>
      </c>
      <c r="D105" s="7">
        <f t="shared" si="5"/>
        <v>1.0042210958009892</v>
      </c>
      <c r="E105" s="7">
        <f t="shared" si="7"/>
        <v>1.1124745888365783E-6</v>
      </c>
      <c r="J105" s="7">
        <f t="shared" si="8"/>
        <v>0.91793313069909144</v>
      </c>
      <c r="K105" s="7">
        <f t="shared" si="6"/>
        <v>1.0023046351179876</v>
      </c>
    </row>
    <row r="106" spans="1:11">
      <c r="A106" s="7">
        <v>0.89094293544422587</v>
      </c>
      <c r="B106" s="7">
        <v>1.0047703919385917</v>
      </c>
      <c r="D106" s="7">
        <f t="shared" si="5"/>
        <v>1.0041582529744804</v>
      </c>
      <c r="E106" s="7">
        <f t="shared" si="7"/>
        <v>3.747141113833609E-7</v>
      </c>
      <c r="J106" s="7">
        <f t="shared" si="8"/>
        <v>0.91914893617021609</v>
      </c>
      <c r="K106" s="7">
        <f t="shared" si="6"/>
        <v>1.0022339018138069</v>
      </c>
    </row>
    <row r="107" spans="1:11">
      <c r="A107" s="7">
        <v>0.89298579522949872</v>
      </c>
      <c r="B107" s="7">
        <v>1.0032036140309437</v>
      </c>
      <c r="D107" s="7">
        <f t="shared" si="5"/>
        <v>1.003998983928847</v>
      </c>
      <c r="E107" s="7">
        <f t="shared" si="7"/>
        <v>6.3261327449070182E-7</v>
      </c>
      <c r="J107" s="7">
        <f t="shared" si="8"/>
        <v>0.92036474164134074</v>
      </c>
      <c r="K107" s="7">
        <f t="shared" si="6"/>
        <v>1.0021642689776469</v>
      </c>
    </row>
    <row r="108" spans="1:11">
      <c r="A108" s="7">
        <v>0.89314334306449505</v>
      </c>
      <c r="B108" s="7">
        <v>1.0016497351740905</v>
      </c>
      <c r="D108" s="7">
        <f t="shared" si="5"/>
        <v>1.003986829949157</v>
      </c>
      <c r="E108" s="7">
        <f t="shared" si="7"/>
        <v>5.4620119876431105E-6</v>
      </c>
      <c r="J108" s="7">
        <f t="shared" si="8"/>
        <v>0.9215805471124654</v>
      </c>
      <c r="K108" s="7">
        <f t="shared" si="6"/>
        <v>1.0020957366095078</v>
      </c>
    </row>
    <row r="109" spans="1:11">
      <c r="A109" s="7">
        <v>0.89584852302925777</v>
      </c>
      <c r="B109" s="7">
        <v>1.0036390959719479</v>
      </c>
      <c r="D109" s="7">
        <f t="shared" si="5"/>
        <v>1.0037810223392021</v>
      </c>
      <c r="E109" s="7">
        <f t="shared" si="7"/>
        <v>2.0143093721970065E-8</v>
      </c>
      <c r="J109" s="7">
        <f t="shared" si="8"/>
        <v>0.92279635258359005</v>
      </c>
      <c r="K109" s="7">
        <f t="shared" si="6"/>
        <v>1.0020283047093894</v>
      </c>
    </row>
    <row r="110" spans="1:11">
      <c r="A110" s="7">
        <v>0.89586561084689187</v>
      </c>
      <c r="B110" s="7">
        <v>1.006575014943216</v>
      </c>
      <c r="D110" s="7">
        <f t="shared" si="5"/>
        <v>1.0037797396292789</v>
      </c>
      <c r="E110" s="7">
        <f t="shared" si="7"/>
        <v>7.8135640807060657E-6</v>
      </c>
      <c r="J110" s="7">
        <f t="shared" si="8"/>
        <v>0.92401215805471471</v>
      </c>
      <c r="K110" s="7">
        <f t="shared" si="6"/>
        <v>1.0019619732772918</v>
      </c>
    </row>
    <row r="111" spans="1:11">
      <c r="A111" s="7">
        <v>0.89693604324652054</v>
      </c>
      <c r="B111" s="7">
        <v>1.0038588482569499</v>
      </c>
      <c r="D111" s="7">
        <f t="shared" si="5"/>
        <v>1.0036998201406553</v>
      </c>
      <c r="E111" s="7">
        <f t="shared" si="7"/>
        <v>2.5289941772223478E-8</v>
      </c>
      <c r="J111" s="7">
        <f t="shared" si="8"/>
        <v>0.92522796352583936</v>
      </c>
      <c r="K111" s="7">
        <f t="shared" si="6"/>
        <v>1.0018967423132152</v>
      </c>
    </row>
    <row r="112" spans="1:11">
      <c r="A112" s="7">
        <v>0.90033978188594455</v>
      </c>
      <c r="B112" s="7">
        <v>1.0087971546407355</v>
      </c>
      <c r="D112" s="7">
        <f t="shared" si="5"/>
        <v>1.0034513625755248</v>
      </c>
      <c r="E112" s="7">
        <f t="shared" si="7"/>
        <v>2.8577492804469532E-5</v>
      </c>
      <c r="J112" s="7">
        <f t="shared" si="8"/>
        <v>0.92644376899696401</v>
      </c>
      <c r="K112" s="7">
        <f t="shared" si="6"/>
        <v>1.0018326118171592</v>
      </c>
    </row>
    <row r="113" spans="1:11">
      <c r="A113" s="7">
        <v>0.90217258837363767</v>
      </c>
      <c r="B113" s="7">
        <v>1.0027621130164577</v>
      </c>
      <c r="D113" s="7">
        <f t="shared" si="5"/>
        <v>1.0033211485400848</v>
      </c>
      <c r="E113" s="7">
        <f t="shared" si="7"/>
        <v>3.1252071667705625E-7</v>
      </c>
      <c r="J113" s="7">
        <f t="shared" si="8"/>
        <v>0.92765957446808867</v>
      </c>
      <c r="K113" s="7">
        <f t="shared" si="6"/>
        <v>1.0017695817891241</v>
      </c>
    </row>
    <row r="114" spans="1:11">
      <c r="A114" s="7">
        <v>0.90455648504455644</v>
      </c>
      <c r="B114" s="7">
        <v>1.0013024225058611</v>
      </c>
      <c r="D114" s="7">
        <f t="shared" si="5"/>
        <v>1.0031555234039595</v>
      </c>
      <c r="E114" s="7">
        <f t="shared" si="7"/>
        <v>3.4339829385331905E-6</v>
      </c>
      <c r="J114" s="7">
        <f t="shared" si="8"/>
        <v>0.92887537993921332</v>
      </c>
      <c r="K114" s="7">
        <f t="shared" si="6"/>
        <v>1.00170765222911</v>
      </c>
    </row>
    <row r="115" spans="1:11">
      <c r="A115" s="7">
        <v>0.90482484285201015</v>
      </c>
      <c r="B115" s="7">
        <v>1.005895146448442</v>
      </c>
      <c r="D115" s="7">
        <f t="shared" si="5"/>
        <v>1.0031371437452754</v>
      </c>
      <c r="E115" s="7">
        <f t="shared" si="7"/>
        <v>7.6065789106743705E-6</v>
      </c>
      <c r="J115" s="7">
        <f t="shared" si="8"/>
        <v>0.93009118541033797</v>
      </c>
      <c r="K115" s="7">
        <f t="shared" si="6"/>
        <v>1.0016468231371165</v>
      </c>
    </row>
    <row r="116" spans="1:11">
      <c r="A116" s="7">
        <v>0.90626747332615254</v>
      </c>
      <c r="B116" s="7">
        <v>1.0059772863120144</v>
      </c>
      <c r="D116" s="7">
        <f t="shared" si="5"/>
        <v>1.0030392576856377</v>
      </c>
      <c r="E116" s="7">
        <f t="shared" si="7"/>
        <v>8.6320122094090155E-6</v>
      </c>
      <c r="J116" s="7">
        <f t="shared" si="8"/>
        <v>0.93130699088146263</v>
      </c>
      <c r="K116" s="7">
        <f t="shared" si="6"/>
        <v>1.0015870945131438</v>
      </c>
    </row>
    <row r="117" spans="1:11">
      <c r="A117" s="7">
        <v>0.90785243348632083</v>
      </c>
      <c r="B117" s="7">
        <v>1.0025635736806435</v>
      </c>
      <c r="D117" s="7">
        <f t="shared" si="5"/>
        <v>1.0029335004225834</v>
      </c>
      <c r="E117" s="7">
        <f t="shared" si="7"/>
        <v>1.3684579440228329E-7</v>
      </c>
      <c r="J117" s="7">
        <f t="shared" si="8"/>
        <v>0.93252279635258728</v>
      </c>
      <c r="K117" s="7">
        <f t="shared" si="6"/>
        <v>1.0015284663571919</v>
      </c>
    </row>
    <row r="118" spans="1:11">
      <c r="A118" s="7">
        <v>0.90899982203735608</v>
      </c>
      <c r="B118" s="7">
        <v>1.0023645708468119</v>
      </c>
      <c r="D118" s="7">
        <f t="shared" si="5"/>
        <v>1.0028581073316387</v>
      </c>
      <c r="E118" s="7">
        <f t="shared" si="7"/>
        <v>2.4357826185525537E-7</v>
      </c>
      <c r="J118" s="7">
        <f t="shared" si="8"/>
        <v>0.93373860182371193</v>
      </c>
      <c r="K118" s="7">
        <f t="shared" si="6"/>
        <v>1.0014709386692608</v>
      </c>
    </row>
    <row r="119" spans="1:11">
      <c r="A119" s="7">
        <v>0.9090749961743948</v>
      </c>
      <c r="B119" s="7">
        <v>1.0060579282396773</v>
      </c>
      <c r="D119" s="7">
        <f t="shared" si="5"/>
        <v>1.0028532019681831</v>
      </c>
      <c r="E119" s="7">
        <f t="shared" si="7"/>
        <v>1.0270270475205518E-5</v>
      </c>
      <c r="J119" s="7">
        <f t="shared" si="8"/>
        <v>0.93495440729483659</v>
      </c>
      <c r="K119" s="7">
        <f t="shared" si="6"/>
        <v>1.0014145114493507</v>
      </c>
    </row>
    <row r="120" spans="1:11">
      <c r="A120" s="7">
        <v>0.91081993254089033</v>
      </c>
      <c r="B120" s="7">
        <v>1.0022440061414906</v>
      </c>
      <c r="D120" s="7">
        <f t="shared" si="5"/>
        <v>1.0027405212591052</v>
      </c>
      <c r="E120" s="7">
        <f t="shared" si="7"/>
        <v>2.465272620198554E-7</v>
      </c>
      <c r="J120" s="7">
        <f t="shared" si="8"/>
        <v>0.93617021276596124</v>
      </c>
      <c r="K120" s="7">
        <f t="shared" si="6"/>
        <v>1.0013591846974614</v>
      </c>
    </row>
    <row r="121" spans="1:11">
      <c r="A121" s="7">
        <v>0.91141697610485373</v>
      </c>
      <c r="B121" s="7">
        <v>1.0073215028945475</v>
      </c>
      <c r="D121" s="7">
        <f t="shared" si="5"/>
        <v>1.0027024871624155</v>
      </c>
      <c r="E121" s="7">
        <f t="shared" si="7"/>
        <v>2.1335306333682641E-5</v>
      </c>
      <c r="J121" s="7">
        <f t="shared" si="8"/>
        <v>0.93738601823708589</v>
      </c>
      <c r="K121" s="7">
        <f t="shared" si="6"/>
        <v>1.0013049584135929</v>
      </c>
    </row>
    <row r="122" spans="1:11">
      <c r="A122" s="7">
        <v>0.91151754793097417</v>
      </c>
      <c r="B122" s="7">
        <v>1.0034921132715402</v>
      </c>
      <c r="D122" s="7">
        <f t="shared" si="5"/>
        <v>1.002696106445462</v>
      </c>
      <c r="E122" s="7">
        <f t="shared" si="7"/>
        <v>6.3362686716303574E-7</v>
      </c>
      <c r="J122" s="7">
        <f t="shared" si="8"/>
        <v>0.93860182370821055</v>
      </c>
      <c r="K122" s="7">
        <f t="shared" si="6"/>
        <v>1.0012518325977451</v>
      </c>
    </row>
    <row r="123" spans="1:11">
      <c r="A123" s="7">
        <v>0.91153981002250228</v>
      </c>
      <c r="B123" s="7">
        <v>1.0021098542993858</v>
      </c>
      <c r="D123" s="7">
        <f t="shared" si="5"/>
        <v>1.002694695058808</v>
      </c>
      <c r="E123" s="7">
        <f t="shared" si="7"/>
        <v>3.4203871388156214E-7</v>
      </c>
      <c r="J123" s="7">
        <f t="shared" si="8"/>
        <v>0.9398176291793352</v>
      </c>
      <c r="K123" s="7">
        <f t="shared" si="6"/>
        <v>1.0011998072499182</v>
      </c>
    </row>
    <row r="124" spans="1:11">
      <c r="A124" s="7">
        <v>0.91211795714723098</v>
      </c>
      <c r="B124" s="7">
        <v>1.0022594875420772</v>
      </c>
      <c r="D124" s="7">
        <f t="shared" si="5"/>
        <v>1.0026581705215034</v>
      </c>
      <c r="E124" s="7">
        <f t="shared" si="7"/>
        <v>1.5894811808418838E-7</v>
      </c>
      <c r="J124" s="7">
        <f t="shared" si="8"/>
        <v>0.94103343465045985</v>
      </c>
      <c r="K124" s="7">
        <f t="shared" si="6"/>
        <v>1.001148882370112</v>
      </c>
    </row>
    <row r="125" spans="1:11">
      <c r="A125" s="7">
        <v>0.91274980630257363</v>
      </c>
      <c r="B125" s="7">
        <v>1.0024737368227892</v>
      </c>
      <c r="D125" s="7">
        <f t="shared" si="5"/>
        <v>1.0026185379378729</v>
      </c>
      <c r="E125" s="7">
        <f t="shared" si="7"/>
        <v>2.0967362929496847E-8</v>
      </c>
      <c r="J125" s="7">
        <f t="shared" si="8"/>
        <v>0.94224924012158451</v>
      </c>
      <c r="K125" s="7">
        <f t="shared" si="6"/>
        <v>1.0010990579583265</v>
      </c>
    </row>
    <row r="126" spans="1:11">
      <c r="A126" s="7">
        <v>0.91350129517977641</v>
      </c>
      <c r="B126" s="7">
        <v>1.0018568641027255</v>
      </c>
      <c r="D126" s="7">
        <f t="shared" si="5"/>
        <v>1.0025717879455727</v>
      </c>
      <c r="E126" s="7">
        <f t="shared" si="7"/>
        <v>5.1111610107142915E-7</v>
      </c>
      <c r="J126" s="7">
        <f t="shared" si="8"/>
        <v>0.94346504559270916</v>
      </c>
      <c r="K126" s="7">
        <f t="shared" si="6"/>
        <v>1.001050334014562</v>
      </c>
    </row>
    <row r="127" spans="1:11">
      <c r="A127" s="7">
        <v>0.91597183174704733</v>
      </c>
      <c r="B127" s="7">
        <v>1.0006077971694018</v>
      </c>
      <c r="D127" s="7">
        <f t="shared" si="5"/>
        <v>1.002421059349091</v>
      </c>
      <c r="E127" s="7">
        <f t="shared" si="7"/>
        <v>3.2879197322909913E-6</v>
      </c>
      <c r="J127" s="7">
        <f t="shared" si="8"/>
        <v>0.94468085106383382</v>
      </c>
      <c r="K127" s="7">
        <f t="shared" si="6"/>
        <v>1.0010027105388186</v>
      </c>
    </row>
    <row r="128" spans="1:11">
      <c r="A128" s="7">
        <v>0.9159825960490029</v>
      </c>
      <c r="B128" s="7">
        <v>1.001985268730579</v>
      </c>
      <c r="D128" s="7">
        <f t="shared" si="5"/>
        <v>1.0024204125562193</v>
      </c>
      <c r="E128" s="7">
        <f t="shared" si="7"/>
        <v>1.893501489928319E-7</v>
      </c>
      <c r="J128" s="7">
        <f t="shared" si="8"/>
        <v>0.94589665653495847</v>
      </c>
      <c r="K128" s="7">
        <f t="shared" si="6"/>
        <v>1.0009561875310957</v>
      </c>
    </row>
    <row r="129" spans="1:11">
      <c r="A129" s="7">
        <v>0.91666933580541343</v>
      </c>
      <c r="B129" s="7">
        <v>1.0047818290496116</v>
      </c>
      <c r="D129" s="7">
        <f t="shared" si="5"/>
        <v>1.0023793268382728</v>
      </c>
      <c r="E129" s="7">
        <f t="shared" si="7"/>
        <v>5.7720168754875974E-6</v>
      </c>
      <c r="J129" s="7">
        <f t="shared" si="8"/>
        <v>0.94711246200608312</v>
      </c>
      <c r="K129" s="7">
        <f t="shared" si="6"/>
        <v>1.0009107649913935</v>
      </c>
    </row>
    <row r="130" spans="1:11">
      <c r="A130" s="7">
        <v>0.91837956422818134</v>
      </c>
      <c r="B130" s="7">
        <v>1.0020479123081003</v>
      </c>
      <c r="D130" s="7">
        <f t="shared" si="5"/>
        <v>1.0022785345909986</v>
      </c>
      <c r="E130" s="7">
        <f t="shared" si="7"/>
        <v>5.3186637369211536E-8</v>
      </c>
      <c r="J130" s="7">
        <f t="shared" si="8"/>
        <v>0.94832826747720778</v>
      </c>
      <c r="K130" s="7">
        <f t="shared" si="6"/>
        <v>1.0008664429197123</v>
      </c>
    </row>
    <row r="131" spans="1:11">
      <c r="A131" s="7">
        <v>0.92031288028384295</v>
      </c>
      <c r="B131" s="7">
        <v>1.0024138327394538</v>
      </c>
      <c r="D131" s="7">
        <f t="shared" si="5"/>
        <v>1.002167216763981</v>
      </c>
      <c r="E131" s="7">
        <f t="shared" si="7"/>
        <v>6.0819439358410174E-8</v>
      </c>
      <c r="J131" s="7">
        <f t="shared" si="8"/>
        <v>0.94954407294833243</v>
      </c>
      <c r="K131" s="7">
        <f t="shared" si="6"/>
        <v>1.0008232213160519</v>
      </c>
    </row>
    <row r="132" spans="1:11">
      <c r="A132" s="7">
        <v>0.92249416926055328</v>
      </c>
      <c r="B132" s="7">
        <v>1.0058458511483597</v>
      </c>
      <c r="D132" s="7">
        <f t="shared" si="5"/>
        <v>1.0020449618561833</v>
      </c>
      <c r="E132" s="7">
        <f t="shared" si="7"/>
        <v>1.4446759411380973E-5</v>
      </c>
      <c r="J132" s="7">
        <f t="shared" si="8"/>
        <v>0.95075987841945708</v>
      </c>
      <c r="K132" s="7">
        <f t="shared" si="6"/>
        <v>1.0007811001804123</v>
      </c>
    </row>
    <row r="133" spans="1:11">
      <c r="A133" s="7">
        <v>0.92707028315138962</v>
      </c>
      <c r="B133" s="7">
        <v>1.00418410041841</v>
      </c>
      <c r="D133" s="7">
        <f t="shared" si="5"/>
        <v>1.0017999945167135</v>
      </c>
      <c r="E133" s="7">
        <f t="shared" si="7"/>
        <v>5.6839609505039144E-6</v>
      </c>
      <c r="J133" s="7">
        <f t="shared" si="8"/>
        <v>0.95197568389058174</v>
      </c>
      <c r="K133" s="7">
        <f t="shared" si="6"/>
        <v>1.0007400795127934</v>
      </c>
    </row>
    <row r="134" spans="1:11">
      <c r="A134" s="7">
        <v>0.92738434443288964</v>
      </c>
      <c r="B134" s="7">
        <v>1.0003473126682296</v>
      </c>
      <c r="D134" s="7">
        <f t="shared" si="5"/>
        <v>1.0017837539564778</v>
      </c>
      <c r="E134" s="7">
        <f t="shared" si="7"/>
        <v>2.0633635745840282E-6</v>
      </c>
      <c r="J134" s="7">
        <f t="shared" si="8"/>
        <v>0.95319148936170639</v>
      </c>
      <c r="K134" s="7">
        <f t="shared" si="6"/>
        <v>1.0007001593131957</v>
      </c>
    </row>
    <row r="135" spans="1:11">
      <c r="A135" s="7">
        <v>0.9296586985185612</v>
      </c>
      <c r="B135" s="7">
        <v>1.001709049120429</v>
      </c>
      <c r="D135" s="7">
        <f t="shared" si="5"/>
        <v>1.0016683351857074</v>
      </c>
      <c r="E135" s="7">
        <f t="shared" si="7"/>
        <v>1.6576244805149872E-9</v>
      </c>
      <c r="J135" s="7">
        <f t="shared" si="8"/>
        <v>0.95440729483283104</v>
      </c>
      <c r="K135" s="7">
        <f t="shared" si="6"/>
        <v>1.0006613395816184</v>
      </c>
    </row>
    <row r="136" spans="1:11">
      <c r="A136" s="7">
        <v>0.9297934108079795</v>
      </c>
      <c r="B136" s="7">
        <v>1.0015105305558751</v>
      </c>
      <c r="D136" s="7">
        <f t="shared" ref="D136:D199" si="9">a*A136^2+b*A136+cc</f>
        <v>1.0016616196176573</v>
      </c>
      <c r="E136" s="7">
        <f t="shared" si="7"/>
        <v>2.2827904590220499E-8</v>
      </c>
      <c r="J136" s="7">
        <f t="shared" si="8"/>
        <v>0.9556231003039557</v>
      </c>
      <c r="K136" s="7">
        <f t="shared" ref="K136:K199" si="10">a*J136^2+b*J136+cc</f>
        <v>1.0006236203180621</v>
      </c>
    </row>
    <row r="137" spans="1:11">
      <c r="A137" s="7">
        <v>0.92999449653740496</v>
      </c>
      <c r="B137" s="7">
        <v>1.0019192157789065</v>
      </c>
      <c r="D137" s="7">
        <f t="shared" si="9"/>
        <v>1.0016516203895662</v>
      </c>
      <c r="E137" s="7">
        <f t="shared" ref="E137:E200" si="11">(D137-B137)^2</f>
        <v>7.1607292396182245E-8</v>
      </c>
      <c r="J137" s="7">
        <f t="shared" ref="J137:J200" si="12">J136+d</f>
        <v>0.95683890577508035</v>
      </c>
      <c r="K137" s="7">
        <f t="shared" si="10"/>
        <v>1.0005870015225264</v>
      </c>
    </row>
    <row r="138" spans="1:11">
      <c r="A138" s="7">
        <v>0.93042140951714336</v>
      </c>
      <c r="B138" s="7">
        <v>1.0028050649023614</v>
      </c>
      <c r="D138" s="7">
        <f t="shared" si="9"/>
        <v>1.0016304914286744</v>
      </c>
      <c r="E138" s="7">
        <f t="shared" si="11"/>
        <v>1.3796228450891236E-6</v>
      </c>
      <c r="J138" s="7">
        <f t="shared" si="12"/>
        <v>0.958054711246205</v>
      </c>
      <c r="K138" s="7">
        <f t="shared" si="10"/>
        <v>1.0005514831950117</v>
      </c>
    </row>
    <row r="139" spans="1:11">
      <c r="A139" s="7">
        <v>0.93130260066302073</v>
      </c>
      <c r="B139" s="7">
        <v>1.001264388577809</v>
      </c>
      <c r="D139" s="7">
        <f t="shared" si="9"/>
        <v>1.0015873082108018</v>
      </c>
      <c r="E139" s="7">
        <f t="shared" si="11"/>
        <v>1.0427708937220588E-7</v>
      </c>
      <c r="J139" s="7">
        <f t="shared" si="12"/>
        <v>0.95927051671732966</v>
      </c>
      <c r="K139" s="7">
        <f t="shared" si="10"/>
        <v>1.0005170653355178</v>
      </c>
    </row>
    <row r="140" spans="1:11">
      <c r="A140" s="7">
        <v>0.93180762324779021</v>
      </c>
      <c r="B140" s="7">
        <v>1.005012851724576</v>
      </c>
      <c r="D140" s="7">
        <f t="shared" si="9"/>
        <v>1.0015628199150561</v>
      </c>
      <c r="E140" s="7">
        <f t="shared" si="11"/>
        <v>1.1902719486698881E-5</v>
      </c>
      <c r="J140" s="7">
        <f t="shared" si="12"/>
        <v>0.96048632218845431</v>
      </c>
      <c r="K140" s="7">
        <f t="shared" si="10"/>
        <v>1.0004837479440447</v>
      </c>
    </row>
    <row r="141" spans="1:11">
      <c r="A141" s="7">
        <v>0.93356861295639071</v>
      </c>
      <c r="B141" s="7">
        <v>1.0047107344205228</v>
      </c>
      <c r="D141" s="7">
        <f t="shared" si="9"/>
        <v>1.0014789157762671</v>
      </c>
      <c r="E141" s="7">
        <f t="shared" si="11"/>
        <v>1.0444651749358762E-5</v>
      </c>
      <c r="J141" s="7">
        <f t="shared" si="12"/>
        <v>0.96170212765957896</v>
      </c>
      <c r="K141" s="7">
        <f t="shared" si="10"/>
        <v>1.0004515310205924</v>
      </c>
    </row>
    <row r="142" spans="1:11">
      <c r="A142" s="7">
        <v>0.93363729053507372</v>
      </c>
      <c r="B142" s="7">
        <v>1.0024293214393569</v>
      </c>
      <c r="D142" s="7">
        <f t="shared" si="9"/>
        <v>1.0014756903376483</v>
      </c>
      <c r="E142" s="7">
        <f t="shared" si="11"/>
        <v>9.0941227814605706E-7</v>
      </c>
      <c r="J142" s="7">
        <f t="shared" si="12"/>
        <v>0.96291793313070362</v>
      </c>
      <c r="K142" s="7">
        <f t="shared" si="10"/>
        <v>1.000420414565161</v>
      </c>
    </row>
    <row r="143" spans="1:11">
      <c r="A143" s="7">
        <v>0.93408910926652222</v>
      </c>
      <c r="B143" s="7">
        <v>1.0013679890560874</v>
      </c>
      <c r="D143" s="7">
        <f t="shared" si="9"/>
        <v>1.0014545582352556</v>
      </c>
      <c r="E143" s="7">
        <f t="shared" si="11"/>
        <v>7.4942227818683985E-9</v>
      </c>
      <c r="J143" s="7">
        <f t="shared" si="12"/>
        <v>0.96413373860182827</v>
      </c>
      <c r="K143" s="7">
        <f t="shared" si="10"/>
        <v>1.0003903985777503</v>
      </c>
    </row>
    <row r="144" spans="1:11">
      <c r="A144" s="7">
        <v>0.93456143047199847</v>
      </c>
      <c r="B144" s="7">
        <v>1.00159035594099</v>
      </c>
      <c r="D144" s="7">
        <f t="shared" si="9"/>
        <v>1.0014326296855829</v>
      </c>
      <c r="E144" s="7">
        <f t="shared" si="11"/>
        <v>2.4877571644748597E-8</v>
      </c>
      <c r="J144" s="7">
        <f t="shared" si="12"/>
        <v>0.96534954407295293</v>
      </c>
      <c r="K144" s="7">
        <f t="shared" si="10"/>
        <v>1.0003614830583605</v>
      </c>
    </row>
    <row r="145" spans="1:11">
      <c r="A145" s="7">
        <v>0.93501545471638303</v>
      </c>
      <c r="B145" s="7">
        <v>1.0011474389586608</v>
      </c>
      <c r="D145" s="7">
        <f t="shared" si="9"/>
        <v>1.0014117071690847</v>
      </c>
      <c r="E145" s="7">
        <f t="shared" si="11"/>
        <v>6.9837687040657273E-8</v>
      </c>
      <c r="J145" s="7">
        <f t="shared" si="12"/>
        <v>0.96656534954407758</v>
      </c>
      <c r="K145" s="7">
        <f t="shared" si="10"/>
        <v>1.0003336680069914</v>
      </c>
    </row>
    <row r="146" spans="1:11">
      <c r="A146" s="7">
        <v>0.93747214563065029</v>
      </c>
      <c r="B146" s="7">
        <v>1.0029886431560073</v>
      </c>
      <c r="D146" s="7">
        <f t="shared" si="9"/>
        <v>1.0013011587751901</v>
      </c>
      <c r="E146" s="7">
        <f t="shared" si="11"/>
        <v>2.8476035355021032E-6</v>
      </c>
      <c r="J146" s="7">
        <f t="shared" si="12"/>
        <v>0.96778115501520223</v>
      </c>
      <c r="K146" s="7">
        <f t="shared" si="10"/>
        <v>1.0003069534236433</v>
      </c>
    </row>
    <row r="147" spans="1:11">
      <c r="A147" s="7">
        <v>0.9387987471940521</v>
      </c>
      <c r="B147" s="7">
        <v>0.99978292958235659</v>
      </c>
      <c r="D147" s="7">
        <f t="shared" si="9"/>
        <v>1.001243331388431</v>
      </c>
      <c r="E147" s="7">
        <f t="shared" si="11"/>
        <v>2.1327734351854553E-6</v>
      </c>
      <c r="J147" s="7">
        <f t="shared" si="12"/>
        <v>0.96899696048632689</v>
      </c>
      <c r="K147" s="7">
        <f t="shared" si="10"/>
        <v>1.0002813393083159</v>
      </c>
    </row>
    <row r="148" spans="1:11">
      <c r="A148" s="7">
        <v>0.93970995192438023</v>
      </c>
      <c r="B148" s="7">
        <v>1.0011786545658132</v>
      </c>
      <c r="D148" s="7">
        <f t="shared" si="9"/>
        <v>1.0012043704356666</v>
      </c>
      <c r="E148" s="7">
        <f t="shared" si="11"/>
        <v>6.6130596231380456E-10</v>
      </c>
      <c r="J148" s="7">
        <f t="shared" si="12"/>
        <v>0.97021276595745154</v>
      </c>
      <c r="K148" s="7">
        <f t="shared" si="10"/>
        <v>1.0002568256610094</v>
      </c>
    </row>
    <row r="149" spans="1:11">
      <c r="A149" s="7">
        <v>0.94233419678651753</v>
      </c>
      <c r="B149" s="7">
        <v>1.0005979731856234</v>
      </c>
      <c r="D149" s="7">
        <f t="shared" si="9"/>
        <v>1.0010956175203258</v>
      </c>
      <c r="E149" s="7">
        <f t="shared" si="11"/>
        <v>2.4764988386144582E-7</v>
      </c>
      <c r="J149" s="7">
        <f t="shared" si="12"/>
        <v>0.97142857142857619</v>
      </c>
      <c r="K149" s="7">
        <f t="shared" si="10"/>
        <v>1.0002334124817236</v>
      </c>
    </row>
    <row r="150" spans="1:11">
      <c r="A150" s="7">
        <v>0.94275306215970478</v>
      </c>
      <c r="B150" s="7">
        <v>1.0009523965910769</v>
      </c>
      <c r="D150" s="7">
        <f t="shared" si="9"/>
        <v>1.0010787335404403</v>
      </c>
      <c r="E150" s="7">
        <f t="shared" si="11"/>
        <v>1.5961024774442807E-8</v>
      </c>
      <c r="J150" s="7">
        <f t="shared" si="12"/>
        <v>0.97264437689970085</v>
      </c>
      <c r="K150" s="7">
        <f t="shared" si="10"/>
        <v>1.0002110997704585</v>
      </c>
    </row>
    <row r="151" spans="1:11">
      <c r="A151" s="7">
        <v>0.94360341848334461</v>
      </c>
      <c r="B151" s="7">
        <v>1.0008919323282313</v>
      </c>
      <c r="D151" s="7">
        <f t="shared" si="9"/>
        <v>1.0010448584098752</v>
      </c>
      <c r="E151" s="7">
        <f t="shared" si="11"/>
        <v>2.3386386446977274E-8</v>
      </c>
      <c r="J151" s="7">
        <f t="shared" si="12"/>
        <v>0.9738601823708255</v>
      </c>
      <c r="K151" s="7">
        <f t="shared" si="10"/>
        <v>1.0001898875272144</v>
      </c>
    </row>
    <row r="152" spans="1:11">
      <c r="A152" s="7">
        <v>0.94464275151109101</v>
      </c>
      <c r="B152" s="7">
        <v>1.0036323735290777</v>
      </c>
      <c r="D152" s="7">
        <f t="shared" si="9"/>
        <v>1.0010041862077761</v>
      </c>
      <c r="E152" s="7">
        <f t="shared" si="11"/>
        <v>6.9073685958507741E-6</v>
      </c>
      <c r="J152" s="7">
        <f t="shared" si="12"/>
        <v>0.97507598784195015</v>
      </c>
      <c r="K152" s="7">
        <f t="shared" si="10"/>
        <v>1.0001697757519912</v>
      </c>
    </row>
    <row r="153" spans="1:11">
      <c r="A153" s="7">
        <v>0.946489249486135</v>
      </c>
      <c r="B153" s="7">
        <v>1.0006348175268691</v>
      </c>
      <c r="D153" s="7">
        <f t="shared" si="9"/>
        <v>1.0009339107641306</v>
      </c>
      <c r="E153" s="7">
        <f t="shared" si="11"/>
        <v>8.9456764575573667E-8</v>
      </c>
      <c r="J153" s="7">
        <f t="shared" si="12"/>
        <v>0.97629179331307481</v>
      </c>
      <c r="K153" s="7">
        <f t="shared" si="10"/>
        <v>1.0001507644447885</v>
      </c>
    </row>
    <row r="154" spans="1:11">
      <c r="A154" s="7">
        <v>0.94787355054326894</v>
      </c>
      <c r="B154" s="7">
        <v>1.0023909145248058</v>
      </c>
      <c r="D154" s="7">
        <f t="shared" si="9"/>
        <v>1.000882890758231</v>
      </c>
      <c r="E154" s="7">
        <f t="shared" si="11"/>
        <v>2.2741356805543659E-6</v>
      </c>
      <c r="J154" s="7">
        <f t="shared" si="12"/>
        <v>0.97750759878419946</v>
      </c>
      <c r="K154" s="7">
        <f t="shared" si="10"/>
        <v>1.0001328536056069</v>
      </c>
    </row>
    <row r="155" spans="1:11">
      <c r="A155" s="7">
        <v>0.94975815411050257</v>
      </c>
      <c r="B155" s="7">
        <v>1.0010018563809411</v>
      </c>
      <c r="D155" s="7">
        <f t="shared" si="9"/>
        <v>1.000815724726245</v>
      </c>
      <c r="E155" s="7">
        <f t="shared" si="11"/>
        <v>3.4644992879890865E-8</v>
      </c>
      <c r="J155" s="7">
        <f t="shared" si="12"/>
        <v>0.97872340425532411</v>
      </c>
      <c r="K155" s="7">
        <f t="shared" si="10"/>
        <v>1.000116043234446</v>
      </c>
    </row>
    <row r="156" spans="1:11">
      <c r="A156" s="7">
        <v>0.9502087383176927</v>
      </c>
      <c r="B156" s="7">
        <v>0.9998914647911783</v>
      </c>
      <c r="D156" s="7">
        <f t="shared" si="9"/>
        <v>1.0008000578683987</v>
      </c>
      <c r="E156" s="7">
        <f t="shared" si="11"/>
        <v>8.2554137997275269E-7</v>
      </c>
      <c r="J156" s="7">
        <f t="shared" si="12"/>
        <v>0.97993920972644877</v>
      </c>
      <c r="K156" s="7">
        <f t="shared" si="10"/>
        <v>1.0001003333313059</v>
      </c>
    </row>
    <row r="157" spans="1:11">
      <c r="A157" s="7">
        <v>0.95420542095962368</v>
      </c>
      <c r="B157" s="7">
        <v>1.0004269364028964</v>
      </c>
      <c r="D157" s="7">
        <f t="shared" si="9"/>
        <v>1.000667709067028</v>
      </c>
      <c r="E157" s="7">
        <f t="shared" si="11"/>
        <v>5.7971475793020203E-8</v>
      </c>
      <c r="J157" s="7">
        <f t="shared" si="12"/>
        <v>0.98115501519757342</v>
      </c>
      <c r="K157" s="7">
        <f t="shared" si="10"/>
        <v>1.0000857238961867</v>
      </c>
    </row>
    <row r="158" spans="1:11">
      <c r="A158" s="7">
        <v>0.95453529630000677</v>
      </c>
      <c r="B158" s="7">
        <v>1.0022978899521646</v>
      </c>
      <c r="D158" s="7">
        <f t="shared" si="9"/>
        <v>1.0006573166215993</v>
      </c>
      <c r="E158" s="7">
        <f t="shared" si="11"/>
        <v>2.6914808529622239E-6</v>
      </c>
      <c r="J158" s="7">
        <f t="shared" si="12"/>
        <v>0.98237082066869807</v>
      </c>
      <c r="K158" s="7">
        <f t="shared" si="10"/>
        <v>1.0000722149290882</v>
      </c>
    </row>
    <row r="159" spans="1:11">
      <c r="A159" s="7">
        <v>0.95571505602934048</v>
      </c>
      <c r="B159" s="7">
        <v>1.0027999545953308</v>
      </c>
      <c r="D159" s="7">
        <f t="shared" si="9"/>
        <v>1.000620812238719</v>
      </c>
      <c r="E159" s="7">
        <f t="shared" si="11"/>
        <v>4.7486614103794677E-6</v>
      </c>
      <c r="J159" s="7">
        <f t="shared" si="12"/>
        <v>0.98358662613982273</v>
      </c>
      <c r="K159" s="7">
        <f t="shared" si="10"/>
        <v>1.0000598064300106</v>
      </c>
    </row>
    <row r="160" spans="1:11">
      <c r="A160" s="7">
        <v>0.95575542622257559</v>
      </c>
      <c r="B160" s="7">
        <v>1.0009112133249702</v>
      </c>
      <c r="D160" s="7">
        <f t="shared" si="9"/>
        <v>1.0006195814306151</v>
      </c>
      <c r="E160" s="7">
        <f t="shared" si="11"/>
        <v>8.5049161805146769E-8</v>
      </c>
      <c r="J160" s="7">
        <f t="shared" si="12"/>
        <v>0.98480243161094738</v>
      </c>
      <c r="K160" s="7">
        <f t="shared" si="10"/>
        <v>1.0000484983989537</v>
      </c>
    </row>
    <row r="161" spans="1:11">
      <c r="A161" s="7">
        <v>0.95605940617768148</v>
      </c>
      <c r="B161" s="7">
        <v>1.000676309196268</v>
      </c>
      <c r="D161" s="7">
        <f t="shared" si="9"/>
        <v>1.000610352641385</v>
      </c>
      <c r="E161" s="7">
        <f t="shared" si="11"/>
        <v>4.3502671320423788E-9</v>
      </c>
      <c r="J161" s="7">
        <f t="shared" si="12"/>
        <v>0.98601823708207204</v>
      </c>
      <c r="K161" s="7">
        <f t="shared" si="10"/>
        <v>1.0000382908359178</v>
      </c>
    </row>
    <row r="162" spans="1:11">
      <c r="A162" s="7">
        <v>0.9560658445888357</v>
      </c>
      <c r="B162" s="7">
        <v>1.000764220451291</v>
      </c>
      <c r="D162" s="7">
        <f t="shared" si="9"/>
        <v>1.0006101579160689</v>
      </c>
      <c r="E162" s="7">
        <f t="shared" si="11"/>
        <v>2.3735264759060564E-8</v>
      </c>
      <c r="J162" s="7">
        <f t="shared" si="12"/>
        <v>0.98723404255319669</v>
      </c>
      <c r="K162" s="7">
        <f t="shared" si="10"/>
        <v>1.0000291837409025</v>
      </c>
    </row>
    <row r="163" spans="1:11">
      <c r="A163" s="7">
        <v>0.9563759594426372</v>
      </c>
      <c r="B163" s="7">
        <v>1.00159035594099</v>
      </c>
      <c r="D163" s="7">
        <f t="shared" si="9"/>
        <v>1.0006008152473538</v>
      </c>
      <c r="E163" s="7">
        <f t="shared" si="11"/>
        <v>9.7919078436204148E-7</v>
      </c>
      <c r="J163" s="7">
        <f t="shared" si="12"/>
        <v>0.98844984802432134</v>
      </c>
      <c r="K163" s="7">
        <f t="shared" si="10"/>
        <v>1.0000211771139083</v>
      </c>
    </row>
    <row r="164" spans="1:11">
      <c r="A164" s="7">
        <v>0.95667539641144306</v>
      </c>
      <c r="B164" s="7">
        <v>1.0001908741671195</v>
      </c>
      <c r="D164" s="7">
        <f t="shared" si="9"/>
        <v>1.0005918622072456</v>
      </c>
      <c r="E164" s="7">
        <f t="shared" si="11"/>
        <v>1.6079140832418336E-7</v>
      </c>
      <c r="J164" s="7">
        <f t="shared" si="12"/>
        <v>0.989665653495446</v>
      </c>
      <c r="K164" s="7">
        <f t="shared" si="10"/>
        <v>1.0000142709549347</v>
      </c>
    </row>
    <row r="165" spans="1:11">
      <c r="A165" s="7">
        <v>0.95741504032593261</v>
      </c>
      <c r="B165" s="7">
        <v>1.0007336862699965</v>
      </c>
      <c r="D165" s="7">
        <f t="shared" si="9"/>
        <v>1.0005700332461034</v>
      </c>
      <c r="E165" s="7">
        <f t="shared" si="11"/>
        <v>2.6782312229354104E-8</v>
      </c>
      <c r="J165" s="7">
        <f t="shared" si="12"/>
        <v>0.99088145896657065</v>
      </c>
      <c r="K165" s="7">
        <f t="shared" si="10"/>
        <v>1.000008465263982</v>
      </c>
    </row>
    <row r="166" spans="1:11">
      <c r="A166" s="7">
        <v>0.95827541302252961</v>
      </c>
      <c r="B166" s="7">
        <v>1.0017931858936044</v>
      </c>
      <c r="D166" s="7">
        <f t="shared" si="9"/>
        <v>1.0005451536659047</v>
      </c>
      <c r="E166" s="7">
        <f t="shared" si="11"/>
        <v>1.5575844413772205E-6</v>
      </c>
      <c r="J166" s="7">
        <f t="shared" si="12"/>
        <v>0.9920972644376953</v>
      </c>
      <c r="K166" s="7">
        <f t="shared" si="10"/>
        <v>1.0000037600410501</v>
      </c>
    </row>
    <row r="167" spans="1:11">
      <c r="A167" s="7">
        <v>0.9598077443554428</v>
      </c>
      <c r="B167" s="7">
        <v>1.0006629931932698</v>
      </c>
      <c r="D167" s="7">
        <f t="shared" si="9"/>
        <v>1.0005022076894736</v>
      </c>
      <c r="E167" s="7">
        <f t="shared" si="11"/>
        <v>2.5851978230987577E-8</v>
      </c>
      <c r="J167" s="7">
        <f t="shared" si="12"/>
        <v>0.99331306990881996</v>
      </c>
      <c r="K167" s="7">
        <f t="shared" si="10"/>
        <v>1.0000001552861391</v>
      </c>
    </row>
    <row r="168" spans="1:11">
      <c r="A168" s="7">
        <v>0.96367870981511572</v>
      </c>
      <c r="B168" s="7">
        <v>0.9998914647911783</v>
      </c>
      <c r="D168" s="7">
        <f t="shared" si="9"/>
        <v>1.0004015035373652</v>
      </c>
      <c r="E168" s="7">
        <f t="shared" si="11"/>
        <v>2.6013952261194172E-7</v>
      </c>
      <c r="J168" s="7">
        <f t="shared" si="12"/>
        <v>0.99452887537994461</v>
      </c>
      <c r="K168" s="7">
        <f t="shared" si="10"/>
        <v>0.99999765099924875</v>
      </c>
    </row>
    <row r="169" spans="1:11">
      <c r="A169" s="7">
        <v>0.96432547144244929</v>
      </c>
      <c r="B169" s="7">
        <v>1.000324790362584</v>
      </c>
      <c r="D169" s="7">
        <f t="shared" si="9"/>
        <v>1.0003857655047108</v>
      </c>
      <c r="E169" s="7">
        <f t="shared" si="11"/>
        <v>3.7179679573802236E-9</v>
      </c>
      <c r="J169" s="7">
        <f t="shared" si="12"/>
        <v>0.99574468085106926</v>
      </c>
      <c r="K169" s="7">
        <f t="shared" si="10"/>
        <v>0.99999624718037916</v>
      </c>
    </row>
    <row r="170" spans="1:11">
      <c r="A170" s="7">
        <v>0.9656543030201078</v>
      </c>
      <c r="B170" s="7">
        <v>1.0002955713558515</v>
      </c>
      <c r="D170" s="7">
        <f t="shared" si="9"/>
        <v>1.0003544074684383</v>
      </c>
      <c r="E170" s="7">
        <f t="shared" si="11"/>
        <v>3.461688144330759E-9</v>
      </c>
      <c r="J170" s="7">
        <f t="shared" si="12"/>
        <v>0.99696048632219392</v>
      </c>
      <c r="K170" s="7">
        <f t="shared" si="10"/>
        <v>0.9999959438295305</v>
      </c>
    </row>
    <row r="171" spans="1:11">
      <c r="A171" s="7">
        <v>0.96678797295628316</v>
      </c>
      <c r="B171" s="7">
        <v>1.0018729426009307</v>
      </c>
      <c r="D171" s="7">
        <f t="shared" si="9"/>
        <v>1.0003286940559462</v>
      </c>
      <c r="E171" s="7">
        <f t="shared" si="11"/>
        <v>2.3847035686870026E-6</v>
      </c>
      <c r="J171" s="7">
        <f t="shared" si="12"/>
        <v>0.99817629179331857</v>
      </c>
      <c r="K171" s="7">
        <f t="shared" si="10"/>
        <v>0.99999674094670266</v>
      </c>
    </row>
    <row r="172" spans="1:11">
      <c r="A172" s="7">
        <v>0.9686763603685058</v>
      </c>
      <c r="B172" s="7">
        <v>1.0005977286312016</v>
      </c>
      <c r="D172" s="7">
        <f t="shared" si="9"/>
        <v>1.0002879867534766</v>
      </c>
      <c r="E172" s="7">
        <f t="shared" si="11"/>
        <v>9.5940030816561017E-8</v>
      </c>
      <c r="J172" s="7">
        <f t="shared" si="12"/>
        <v>0.99939209726444322</v>
      </c>
      <c r="K172" s="7">
        <f t="shared" si="10"/>
        <v>0.99999863853189552</v>
      </c>
    </row>
    <row r="173" spans="1:11">
      <c r="A173" s="7">
        <v>0.96985594654156515</v>
      </c>
      <c r="B173" s="7">
        <v>1.0004714618263253</v>
      </c>
      <c r="D173" s="7">
        <f t="shared" si="9"/>
        <v>1.0002639059318859</v>
      </c>
      <c r="E173" s="7">
        <f t="shared" si="11"/>
        <v>4.3079449316554853E-8</v>
      </c>
      <c r="J173" s="7">
        <f t="shared" si="12"/>
        <v>1.0006079027355679</v>
      </c>
      <c r="K173" s="7">
        <f t="shared" si="10"/>
        <v>1.0000016365851094</v>
      </c>
    </row>
    <row r="174" spans="1:11">
      <c r="A174" s="7">
        <v>0.97116709839325877</v>
      </c>
      <c r="B174" s="7">
        <v>1.0000157361364637</v>
      </c>
      <c r="D174" s="7">
        <f t="shared" si="9"/>
        <v>1.0002383548718017</v>
      </c>
      <c r="E174" s="7">
        <f t="shared" si="11"/>
        <v>4.95591013234996E-8</v>
      </c>
      <c r="J174" s="7">
        <f t="shared" si="12"/>
        <v>1.0018237082066925</v>
      </c>
      <c r="K174" s="7">
        <f t="shared" si="10"/>
        <v>1.0000057351063441</v>
      </c>
    </row>
    <row r="175" spans="1:11">
      <c r="A175" s="7">
        <v>0.9712274692521321</v>
      </c>
      <c r="B175" s="7">
        <v>1.0007336862699965</v>
      </c>
      <c r="D175" s="7">
        <f t="shared" si="9"/>
        <v>1.0002372092164289</v>
      </c>
      <c r="E175" s="7">
        <f t="shared" si="11"/>
        <v>2.4648946471915558E-7</v>
      </c>
      <c r="J175" s="7">
        <f t="shared" si="12"/>
        <v>1.0030395136778172</v>
      </c>
      <c r="K175" s="7">
        <f t="shared" si="10"/>
        <v>1.0000109340955994</v>
      </c>
    </row>
    <row r="176" spans="1:11">
      <c r="A176" s="7">
        <v>0.97606670528369732</v>
      </c>
      <c r="B176" s="7">
        <v>1.0005209690023444</v>
      </c>
      <c r="D176" s="7">
        <f t="shared" si="9"/>
        <v>1.0001542010930384</v>
      </c>
      <c r="E176" s="7">
        <f t="shared" si="11"/>
        <v>1.3451869929670117E-7</v>
      </c>
      <c r="J176" s="7">
        <f t="shared" si="12"/>
        <v>1.0042553191489418</v>
      </c>
      <c r="K176" s="7">
        <f t="shared" si="10"/>
        <v>1.0000172335528756</v>
      </c>
    </row>
    <row r="177" spans="1:11">
      <c r="A177" s="7">
        <v>0.97710350074785479</v>
      </c>
      <c r="B177" s="7">
        <v>1.0001313650470451</v>
      </c>
      <c r="D177" s="7">
        <f t="shared" si="9"/>
        <v>1.0001386845454525</v>
      </c>
      <c r="E177" s="7">
        <f t="shared" si="11"/>
        <v>5.357505693558795E-11</v>
      </c>
      <c r="J177" s="7">
        <f t="shared" si="12"/>
        <v>1.0054711246200665</v>
      </c>
      <c r="K177" s="7">
        <f t="shared" si="10"/>
        <v>1.0000246334781726</v>
      </c>
    </row>
    <row r="178" spans="1:11">
      <c r="A178" s="7">
        <v>0.97726599680961035</v>
      </c>
      <c r="B178" s="7">
        <v>1.0006272057066932</v>
      </c>
      <c r="D178" s="7">
        <f t="shared" si="9"/>
        <v>1.000136325191842</v>
      </c>
      <c r="E178" s="7">
        <f t="shared" si="11"/>
        <v>2.4096367986051344E-7</v>
      </c>
      <c r="J178" s="7">
        <f t="shared" si="12"/>
        <v>1.0066869300911911</v>
      </c>
      <c r="K178" s="7">
        <f t="shared" si="10"/>
        <v>1.0000331338714905</v>
      </c>
    </row>
    <row r="179" spans="1:11">
      <c r="A179" s="7">
        <v>0.97787597228497369</v>
      </c>
      <c r="B179" s="7">
        <v>1</v>
      </c>
      <c r="D179" s="7">
        <f t="shared" si="9"/>
        <v>1.0001276440765472</v>
      </c>
      <c r="E179" s="7">
        <f t="shared" si="11"/>
        <v>1.6293010277586265E-8</v>
      </c>
      <c r="J179" s="7">
        <f t="shared" si="12"/>
        <v>1.0079027355623158</v>
      </c>
      <c r="K179" s="7">
        <f t="shared" si="10"/>
        <v>1.0000427347328291</v>
      </c>
    </row>
    <row r="180" spans="1:11">
      <c r="A180" s="7">
        <v>0.97793037666821414</v>
      </c>
      <c r="B180" s="7">
        <v>1.0014017841995806</v>
      </c>
      <c r="D180" s="7">
        <f t="shared" si="9"/>
        <v>1.0001268832528933</v>
      </c>
      <c r="E180" s="7">
        <f t="shared" si="11"/>
        <v>1.6253724238640511E-6</v>
      </c>
      <c r="J180" s="7">
        <f t="shared" si="12"/>
        <v>1.0091185410334405</v>
      </c>
      <c r="K180" s="7">
        <f t="shared" si="10"/>
        <v>1.0000534360621887</v>
      </c>
    </row>
    <row r="181" spans="1:11">
      <c r="A181" s="7">
        <v>0.97796168321052424</v>
      </c>
      <c r="B181" s="7">
        <v>1.0016270006432328</v>
      </c>
      <c r="D181" s="7">
        <f t="shared" si="9"/>
        <v>1.0001264464421824</v>
      </c>
      <c r="E181" s="7">
        <f t="shared" si="11"/>
        <v>2.2516629102901282E-6</v>
      </c>
      <c r="J181" s="7">
        <f t="shared" si="12"/>
        <v>1.0103343465045651</v>
      </c>
      <c r="K181" s="7">
        <f t="shared" si="10"/>
        <v>1.0000652378595689</v>
      </c>
    </row>
    <row r="182" spans="1:11">
      <c r="A182" s="7">
        <v>0.97802970308884074</v>
      </c>
      <c r="B182" s="7">
        <v>1.0001075946448608</v>
      </c>
      <c r="D182" s="7">
        <f t="shared" si="9"/>
        <v>1.0001254998962996</v>
      </c>
      <c r="E182" s="7">
        <f t="shared" si="11"/>
        <v>3.2059802908859986E-10</v>
      </c>
      <c r="J182" s="7">
        <f t="shared" si="12"/>
        <v>1.0115501519756898</v>
      </c>
      <c r="K182" s="7">
        <f t="shared" si="10"/>
        <v>1.0000781401249701</v>
      </c>
    </row>
    <row r="183" spans="1:11">
      <c r="A183" s="7">
        <v>0.97803159261645778</v>
      </c>
      <c r="B183" s="7">
        <v>1</v>
      </c>
      <c r="D183" s="7">
        <f t="shared" si="9"/>
        <v>1.000125473651325</v>
      </c>
      <c r="E183" s="7">
        <f t="shared" si="11"/>
        <v>1.5743637176822908E-8</v>
      </c>
      <c r="J183" s="7">
        <f t="shared" si="12"/>
        <v>1.0127659574468144</v>
      </c>
      <c r="K183" s="7">
        <f t="shared" si="10"/>
        <v>1.000092142858392</v>
      </c>
    </row>
    <row r="184" spans="1:11">
      <c r="A184" s="7">
        <v>0.97833743597247502</v>
      </c>
      <c r="B184" s="7">
        <v>1</v>
      </c>
      <c r="D184" s="7">
        <f t="shared" si="9"/>
        <v>1.0001212606125773</v>
      </c>
      <c r="E184" s="7">
        <f t="shared" si="11"/>
        <v>1.470413616263032E-8</v>
      </c>
      <c r="J184" s="7">
        <f t="shared" si="12"/>
        <v>1.0139817629179391</v>
      </c>
      <c r="K184" s="7">
        <f t="shared" si="10"/>
        <v>1.0001072460598346</v>
      </c>
    </row>
    <row r="185" spans="1:11">
      <c r="A185" s="7">
        <v>0.9790763925811975</v>
      </c>
      <c r="B185" s="7">
        <v>1.0005977286312016</v>
      </c>
      <c r="D185" s="7">
        <f t="shared" si="9"/>
        <v>1.0001113687626857</v>
      </c>
      <c r="E185" s="7">
        <f t="shared" si="11"/>
        <v>2.3654592170276668E-7</v>
      </c>
      <c r="J185" s="7">
        <f t="shared" si="12"/>
        <v>1.0151975683890637</v>
      </c>
      <c r="K185" s="7">
        <f t="shared" si="10"/>
        <v>1.0001234497292981</v>
      </c>
    </row>
    <row r="186" spans="1:11">
      <c r="A186" s="7">
        <v>0.97990359466248489</v>
      </c>
      <c r="B186" s="7">
        <v>1.0003535963697439</v>
      </c>
      <c r="D186" s="7">
        <f t="shared" si="9"/>
        <v>1.0001007778815649</v>
      </c>
      <c r="E186" s="7">
        <f t="shared" si="11"/>
        <v>6.391718796507962E-8</v>
      </c>
      <c r="J186" s="7">
        <f t="shared" si="12"/>
        <v>1.0164133738601884</v>
      </c>
      <c r="K186" s="7">
        <f t="shared" si="10"/>
        <v>1.0001407538667826</v>
      </c>
    </row>
    <row r="187" spans="1:11">
      <c r="A187" s="7">
        <v>0.98216273572122459</v>
      </c>
      <c r="B187" s="7">
        <v>1</v>
      </c>
      <c r="D187" s="7">
        <f t="shared" si="9"/>
        <v>1.00007444893217</v>
      </c>
      <c r="E187" s="7">
        <f t="shared" si="11"/>
        <v>5.5426435012551342E-9</v>
      </c>
      <c r="J187" s="7">
        <f t="shared" si="12"/>
        <v>1.017629179331313</v>
      </c>
      <c r="K187" s="7">
        <f t="shared" si="10"/>
        <v>1.0001591584722878</v>
      </c>
    </row>
    <row r="188" spans="1:11">
      <c r="A188" s="7">
        <v>0.9850390910947201</v>
      </c>
      <c r="B188" s="7">
        <v>1.0007336862699965</v>
      </c>
      <c r="D188" s="7">
        <f t="shared" si="9"/>
        <v>1.000046425215795</v>
      </c>
      <c r="E188" s="7">
        <f t="shared" si="11"/>
        <v>4.7232775662211754E-7</v>
      </c>
      <c r="J188" s="7">
        <f t="shared" si="12"/>
        <v>1.0188449848024377</v>
      </c>
      <c r="K188" s="7">
        <f t="shared" si="10"/>
        <v>1.0001786635458139</v>
      </c>
    </row>
    <row r="189" spans="1:11">
      <c r="A189" s="7">
        <v>0.9885523828083389</v>
      </c>
      <c r="B189" s="7">
        <v>1</v>
      </c>
      <c r="D189" s="7">
        <f t="shared" si="9"/>
        <v>1.0000205521935179</v>
      </c>
      <c r="E189" s="7">
        <f t="shared" si="11"/>
        <v>4.2239265839848159E-10</v>
      </c>
      <c r="J189" s="7">
        <f t="shared" si="12"/>
        <v>1.0200607902735623</v>
      </c>
      <c r="K189" s="7">
        <f t="shared" si="10"/>
        <v>1.0001992690873607</v>
      </c>
    </row>
    <row r="190" spans="1:11">
      <c r="A190" s="7">
        <v>0.98858780305759852</v>
      </c>
      <c r="B190" s="7">
        <v>1.0002387774594079</v>
      </c>
      <c r="D190" s="7">
        <f t="shared" si="9"/>
        <v>1.0000203381360557</v>
      </c>
      <c r="E190" s="7">
        <f t="shared" si="11"/>
        <v>4.7715737986563964E-8</v>
      </c>
      <c r="J190" s="7">
        <f t="shared" si="12"/>
        <v>1.021276595744687</v>
      </c>
      <c r="K190" s="7">
        <f t="shared" si="10"/>
        <v>1.0002209750969282</v>
      </c>
    </row>
    <row r="191" spans="1:11">
      <c r="A191" s="7">
        <v>0.98861070870666967</v>
      </c>
      <c r="B191" s="7">
        <v>1</v>
      </c>
      <c r="D191" s="7">
        <f t="shared" si="9"/>
        <v>1.0000202002061847</v>
      </c>
      <c r="E191" s="7">
        <f t="shared" si="11"/>
        <v>4.0804832990239967E-10</v>
      </c>
      <c r="J191" s="7">
        <f t="shared" si="12"/>
        <v>1.0224924012158116</v>
      </c>
      <c r="K191" s="7">
        <f t="shared" si="10"/>
        <v>1.0002437815745167</v>
      </c>
    </row>
    <row r="192" spans="1:11">
      <c r="A192" s="7">
        <v>0.98893126042332746</v>
      </c>
      <c r="B192" s="7">
        <v>1.0003783722426123</v>
      </c>
      <c r="D192" s="7">
        <f t="shared" si="9"/>
        <v>1.000018310936686</v>
      </c>
      <c r="E192" s="7">
        <f t="shared" si="11"/>
        <v>1.2964414402531762E-7</v>
      </c>
      <c r="J192" s="7">
        <f t="shared" si="12"/>
        <v>1.0237082066869363</v>
      </c>
      <c r="K192" s="7">
        <f t="shared" si="10"/>
        <v>1.0002676885201258</v>
      </c>
    </row>
    <row r="193" spans="1:11">
      <c r="A193" s="7">
        <v>0.98995151981600593</v>
      </c>
      <c r="B193" s="7">
        <v>1.0002062645490173</v>
      </c>
      <c r="D193" s="7">
        <f t="shared" si="9"/>
        <v>1.0000128069367893</v>
      </c>
      <c r="E193" s="7">
        <f t="shared" si="11"/>
        <v>3.742584772895864E-8</v>
      </c>
      <c r="J193" s="7">
        <f t="shared" si="12"/>
        <v>1.0249240121580609</v>
      </c>
      <c r="K193" s="7">
        <f t="shared" si="10"/>
        <v>1.0002926959337559</v>
      </c>
    </row>
    <row r="194" spans="1:11">
      <c r="A194" s="7">
        <v>1</v>
      </c>
      <c r="B194" s="7">
        <v>1</v>
      </c>
      <c r="D194" s="7">
        <f t="shared" si="9"/>
        <v>0.99999999999999989</v>
      </c>
      <c r="E194" s="7">
        <f t="shared" si="11"/>
        <v>1.2325951644078309E-32</v>
      </c>
      <c r="J194" s="7">
        <f t="shared" si="12"/>
        <v>1.0261398176291856</v>
      </c>
      <c r="K194" s="7">
        <f t="shared" si="10"/>
        <v>1.0003188038154069</v>
      </c>
    </row>
    <row r="195" spans="1:11">
      <c r="A195" s="7">
        <v>1</v>
      </c>
      <c r="B195" s="7">
        <v>1</v>
      </c>
      <c r="D195" s="7">
        <f t="shared" si="9"/>
        <v>0.99999999999999989</v>
      </c>
      <c r="E195" s="7">
        <f t="shared" si="11"/>
        <v>1.2325951644078309E-32</v>
      </c>
      <c r="J195" s="7">
        <f t="shared" si="12"/>
        <v>1.0273556231003103</v>
      </c>
      <c r="K195" s="7">
        <f t="shared" si="10"/>
        <v>1.0003460121650787</v>
      </c>
    </row>
    <row r="196" spans="1:11">
      <c r="A196" s="7">
        <v>1</v>
      </c>
      <c r="B196" s="7">
        <v>1</v>
      </c>
      <c r="D196" s="7">
        <f t="shared" si="9"/>
        <v>0.99999999999999989</v>
      </c>
      <c r="E196" s="7">
        <f t="shared" si="11"/>
        <v>1.2325951644078309E-32</v>
      </c>
      <c r="J196" s="7">
        <f t="shared" si="12"/>
        <v>1.0285714285714349</v>
      </c>
      <c r="K196" s="7">
        <f t="shared" si="10"/>
        <v>1.0003743209827711</v>
      </c>
    </row>
    <row r="197" spans="1:11">
      <c r="A197" s="7">
        <v>1</v>
      </c>
      <c r="B197" s="7">
        <v>1</v>
      </c>
      <c r="D197" s="7">
        <f t="shared" si="9"/>
        <v>0.99999999999999989</v>
      </c>
      <c r="E197" s="7">
        <f t="shared" si="11"/>
        <v>1.2325951644078309E-32</v>
      </c>
      <c r="J197" s="7">
        <f t="shared" si="12"/>
        <v>1.0297872340425596</v>
      </c>
      <c r="K197" s="7">
        <f t="shared" si="10"/>
        <v>1.0004037302684843</v>
      </c>
    </row>
    <row r="198" spans="1:11">
      <c r="A198" s="7">
        <v>1</v>
      </c>
      <c r="B198" s="7">
        <v>1</v>
      </c>
      <c r="D198" s="7">
        <f t="shared" si="9"/>
        <v>0.99999999999999989</v>
      </c>
      <c r="E198" s="7">
        <f t="shared" si="11"/>
        <v>1.2325951644078309E-32</v>
      </c>
      <c r="J198" s="7">
        <f t="shared" si="12"/>
        <v>1.0310030395136842</v>
      </c>
      <c r="K198" s="7">
        <f t="shared" si="10"/>
        <v>1.0004342400222184</v>
      </c>
    </row>
    <row r="199" spans="1:11">
      <c r="A199" s="7">
        <v>1</v>
      </c>
      <c r="B199" s="7">
        <v>1</v>
      </c>
      <c r="D199" s="7">
        <f t="shared" si="9"/>
        <v>0.99999999999999989</v>
      </c>
      <c r="E199" s="7">
        <f t="shared" si="11"/>
        <v>1.2325951644078309E-32</v>
      </c>
      <c r="J199" s="7">
        <f t="shared" si="12"/>
        <v>1.0322188449848089</v>
      </c>
      <c r="K199" s="7">
        <f t="shared" si="10"/>
        <v>1.0004658502439734</v>
      </c>
    </row>
    <row r="200" spans="1:11">
      <c r="A200" s="7">
        <v>1</v>
      </c>
      <c r="B200" s="7">
        <v>1</v>
      </c>
      <c r="D200" s="7">
        <f t="shared" ref="D200:D263" si="13">a*A200^2+b*A200+cc</f>
        <v>0.99999999999999989</v>
      </c>
      <c r="E200" s="7">
        <f t="shared" si="11"/>
        <v>1.2325951644078309E-32</v>
      </c>
      <c r="J200" s="7">
        <f t="shared" si="12"/>
        <v>1.0334346504559335</v>
      </c>
      <c r="K200" s="7">
        <f t="shared" ref="K200:K263" si="14">a*J200^2+b*J200+cc</f>
        <v>1.0004985609337493</v>
      </c>
    </row>
    <row r="201" spans="1:11">
      <c r="A201" s="7">
        <v>1</v>
      </c>
      <c r="B201" s="7">
        <v>1</v>
      </c>
      <c r="D201" s="7">
        <f t="shared" si="13"/>
        <v>0.99999999999999989</v>
      </c>
      <c r="E201" s="7">
        <f t="shared" ref="E201:E264" si="15">(D201-B201)^2</f>
        <v>1.2325951644078309E-32</v>
      </c>
      <c r="J201" s="7">
        <f t="shared" ref="J201:J264" si="16">J200+d</f>
        <v>1.0346504559270582</v>
      </c>
      <c r="K201" s="7">
        <f t="shared" si="14"/>
        <v>1.0005323720915458</v>
      </c>
    </row>
    <row r="202" spans="1:11">
      <c r="A202" s="7">
        <v>1</v>
      </c>
      <c r="B202" s="7">
        <v>1</v>
      </c>
      <c r="D202" s="7">
        <f t="shared" si="13"/>
        <v>0.99999999999999989</v>
      </c>
      <c r="E202" s="7">
        <f t="shared" si="15"/>
        <v>1.2325951644078309E-32</v>
      </c>
      <c r="J202" s="7">
        <f t="shared" si="16"/>
        <v>1.0358662613981828</v>
      </c>
      <c r="K202" s="7">
        <f t="shared" si="14"/>
        <v>1.0005672837173631</v>
      </c>
    </row>
    <row r="203" spans="1:11">
      <c r="A203" s="7">
        <v>1</v>
      </c>
      <c r="B203" s="7">
        <v>1</v>
      </c>
      <c r="D203" s="7">
        <f t="shared" si="13"/>
        <v>0.99999999999999989</v>
      </c>
      <c r="E203" s="7">
        <f t="shared" si="15"/>
        <v>1.2325951644078309E-32</v>
      </c>
      <c r="J203" s="7">
        <f t="shared" si="16"/>
        <v>1.0370820668693075</v>
      </c>
      <c r="K203" s="7">
        <f t="shared" si="14"/>
        <v>1.0006032958112014</v>
      </c>
    </row>
    <row r="204" spans="1:11">
      <c r="A204" s="7">
        <v>1</v>
      </c>
      <c r="B204" s="7">
        <v>1</v>
      </c>
      <c r="D204" s="7">
        <f t="shared" si="13"/>
        <v>0.99999999999999989</v>
      </c>
      <c r="E204" s="7">
        <f t="shared" si="15"/>
        <v>1.2325951644078309E-32</v>
      </c>
      <c r="J204" s="7">
        <f t="shared" si="16"/>
        <v>1.0382978723404321</v>
      </c>
      <c r="K204" s="7">
        <f t="shared" si="14"/>
        <v>1.0006404083730605</v>
      </c>
    </row>
    <row r="205" spans="1:11">
      <c r="A205" s="7">
        <v>1</v>
      </c>
      <c r="B205" s="7">
        <v>1</v>
      </c>
      <c r="D205" s="7">
        <f t="shared" si="13"/>
        <v>0.99999999999999989</v>
      </c>
      <c r="E205" s="7">
        <f t="shared" si="15"/>
        <v>1.2325951644078309E-32</v>
      </c>
      <c r="J205" s="7">
        <f t="shared" si="16"/>
        <v>1.0395136778115568</v>
      </c>
      <c r="K205" s="7">
        <f t="shared" si="14"/>
        <v>1.0006786214029404</v>
      </c>
    </row>
    <row r="206" spans="1:11">
      <c r="A206" s="7">
        <v>1</v>
      </c>
      <c r="B206" s="7">
        <v>1</v>
      </c>
      <c r="D206" s="7">
        <f t="shared" si="13"/>
        <v>0.99999999999999989</v>
      </c>
      <c r="E206" s="7">
        <f t="shared" si="15"/>
        <v>1.2325951644078309E-32</v>
      </c>
      <c r="J206" s="7">
        <f t="shared" si="16"/>
        <v>1.0407294832826814</v>
      </c>
      <c r="K206" s="7">
        <f t="shared" si="14"/>
        <v>1.000717934900841</v>
      </c>
    </row>
    <row r="207" spans="1:11">
      <c r="A207" s="7">
        <v>1</v>
      </c>
      <c r="B207" s="7">
        <v>1</v>
      </c>
      <c r="D207" s="7">
        <f t="shared" si="13"/>
        <v>0.99999999999999989</v>
      </c>
      <c r="E207" s="7">
        <f t="shared" si="15"/>
        <v>1.2325951644078309E-32</v>
      </c>
      <c r="J207" s="7">
        <f t="shared" si="16"/>
        <v>1.0419452887538061</v>
      </c>
      <c r="K207" s="7">
        <f t="shared" si="14"/>
        <v>1.0007583488667624</v>
      </c>
    </row>
    <row r="208" spans="1:11">
      <c r="A208" s="7">
        <v>1.0100459839947706</v>
      </c>
      <c r="B208" s="7">
        <v>1.0000589327282907</v>
      </c>
      <c r="D208" s="7">
        <f t="shared" si="13"/>
        <v>1.000062339180017</v>
      </c>
      <c r="E208" s="7">
        <f t="shared" si="15"/>
        <v>1.1603913363279043E-11</v>
      </c>
      <c r="J208" s="7">
        <f t="shared" si="16"/>
        <v>1.0431610942249308</v>
      </c>
      <c r="K208" s="7">
        <f t="shared" si="14"/>
        <v>1.0007998633007047</v>
      </c>
    </row>
    <row r="209" spans="1:11">
      <c r="A209" s="7">
        <v>1.0102746589527032</v>
      </c>
      <c r="B209" s="7">
        <v>1.0005977286312016</v>
      </c>
      <c r="D209" s="7">
        <f t="shared" si="13"/>
        <v>1.0000646327872831</v>
      </c>
      <c r="E209" s="7">
        <f t="shared" si="15"/>
        <v>2.8419117880315007E-7</v>
      </c>
      <c r="J209" s="7">
        <f t="shared" si="16"/>
        <v>1.0443768996960554</v>
      </c>
      <c r="K209" s="7">
        <f t="shared" si="14"/>
        <v>1.0008424782026677</v>
      </c>
    </row>
    <row r="210" spans="1:11">
      <c r="A210" s="7">
        <v>1.0110643623430093</v>
      </c>
      <c r="B210" s="7">
        <v>1.0002081047334366</v>
      </c>
      <c r="D210" s="7">
        <f t="shared" si="13"/>
        <v>1.0000728528624983</v>
      </c>
      <c r="E210" s="7">
        <f t="shared" si="15"/>
        <v>1.8293068592317149E-8</v>
      </c>
      <c r="J210" s="7">
        <f t="shared" si="16"/>
        <v>1.0455927051671801</v>
      </c>
      <c r="K210" s="7">
        <f t="shared" si="14"/>
        <v>1.0008861935726516</v>
      </c>
    </row>
    <row r="211" spans="1:11">
      <c r="A211" s="7">
        <v>1.0114087314388711</v>
      </c>
      <c r="B211" s="7">
        <v>1.000303898584701</v>
      </c>
      <c r="D211" s="7">
        <f t="shared" si="13"/>
        <v>1.000076582796525</v>
      </c>
      <c r="E211" s="7">
        <f t="shared" si="15"/>
        <v>5.1672467554089813E-8</v>
      </c>
      <c r="J211" s="7">
        <f t="shared" si="16"/>
        <v>1.0468085106383047</v>
      </c>
      <c r="K211" s="7">
        <f t="shared" si="14"/>
        <v>1.0009310094106565</v>
      </c>
    </row>
    <row r="212" spans="1:11">
      <c r="A212" s="7">
        <v>1.0114457220881983</v>
      </c>
      <c r="B212" s="7">
        <v>1.0002134682014483</v>
      </c>
      <c r="D212" s="7">
        <f t="shared" si="13"/>
        <v>1.0000769887010681</v>
      </c>
      <c r="E212" s="7">
        <f t="shared" si="15"/>
        <v>1.8626654024030213E-8</v>
      </c>
      <c r="J212" s="7">
        <f t="shared" si="16"/>
        <v>1.0480243161094294</v>
      </c>
      <c r="K212" s="7">
        <f t="shared" si="14"/>
        <v>1.0009769257166818</v>
      </c>
    </row>
    <row r="213" spans="1:11">
      <c r="A213" s="7">
        <v>1.011626039422806</v>
      </c>
      <c r="B213" s="7">
        <v>1.0001007020370585</v>
      </c>
      <c r="D213" s="7">
        <f t="shared" si="13"/>
        <v>1.0000789819390223</v>
      </c>
      <c r="E213" s="7">
        <f t="shared" si="15"/>
        <v>4.7176265869942898E-10</v>
      </c>
      <c r="J213" s="7">
        <f t="shared" si="16"/>
        <v>1.049240121580554</v>
      </c>
      <c r="K213" s="7">
        <f t="shared" si="14"/>
        <v>1.0010239424907283</v>
      </c>
    </row>
    <row r="214" spans="1:11">
      <c r="A214" s="7">
        <v>1.0178383066012366</v>
      </c>
      <c r="B214" s="7">
        <v>1</v>
      </c>
      <c r="D214" s="7">
        <f t="shared" si="13"/>
        <v>1.0001624351202529</v>
      </c>
      <c r="E214" s="7">
        <f t="shared" si="15"/>
        <v>2.6385168291585469E-8</v>
      </c>
      <c r="J214" s="7">
        <f t="shared" si="16"/>
        <v>1.0504559270516787</v>
      </c>
      <c r="K214" s="7">
        <f t="shared" si="14"/>
        <v>1.0010720597327956</v>
      </c>
    </row>
    <row r="215" spans="1:11">
      <c r="A215" s="7">
        <v>1.0200905808959935</v>
      </c>
      <c r="B215" s="7">
        <v>1.0002799304593806</v>
      </c>
      <c r="D215" s="7">
        <f t="shared" si="13"/>
        <v>1.000199787793175</v>
      </c>
      <c r="E215" s="7">
        <f t="shared" si="15"/>
        <v>6.4228469465415726E-9</v>
      </c>
      <c r="J215" s="7">
        <f t="shared" si="16"/>
        <v>1.0516717325228033</v>
      </c>
      <c r="K215" s="7">
        <f t="shared" si="14"/>
        <v>1.0011212774428835</v>
      </c>
    </row>
    <row r="216" spans="1:11">
      <c r="A216" s="7">
        <v>1.0206737760321103</v>
      </c>
      <c r="B216" s="7">
        <v>1.0005977286312016</v>
      </c>
      <c r="D216" s="7">
        <f t="shared" si="13"/>
        <v>1.0002100752914491</v>
      </c>
      <c r="E216" s="7">
        <f t="shared" si="15"/>
        <v>1.5027511182121773E-7</v>
      </c>
      <c r="J216" s="7">
        <f t="shared" si="16"/>
        <v>1.052887537993928</v>
      </c>
      <c r="K216" s="7">
        <f t="shared" si="14"/>
        <v>1.0011715956209923</v>
      </c>
    </row>
    <row r="217" spans="1:11">
      <c r="A217" s="7">
        <v>1.021671742191153</v>
      </c>
      <c r="B217" s="7">
        <v>1.0028996784391906</v>
      </c>
      <c r="D217" s="7">
        <f t="shared" si="13"/>
        <v>1.0002282666743891</v>
      </c>
      <c r="E217" s="7">
        <f t="shared" si="15"/>
        <v>7.1364408171196342E-6</v>
      </c>
      <c r="J217" s="7">
        <f t="shared" si="16"/>
        <v>1.0541033434650526</v>
      </c>
      <c r="K217" s="7">
        <f t="shared" si="14"/>
        <v>1.0012230142671219</v>
      </c>
    </row>
    <row r="218" spans="1:11">
      <c r="A218" s="7">
        <v>1.0218187541360408</v>
      </c>
      <c r="B218" s="7">
        <v>1.0012368684113946</v>
      </c>
      <c r="D218" s="7">
        <f t="shared" si="13"/>
        <v>1.0002310091321851</v>
      </c>
      <c r="E218" s="7">
        <f t="shared" si="15"/>
        <v>1.0117528895718282E-6</v>
      </c>
      <c r="J218" s="7">
        <f t="shared" si="16"/>
        <v>1.0553191489361773</v>
      </c>
      <c r="K218" s="7">
        <f t="shared" si="14"/>
        <v>1.0012755333812722</v>
      </c>
    </row>
    <row r="219" spans="1:11">
      <c r="A219" s="7">
        <v>1.0219702969111595</v>
      </c>
      <c r="B219" s="7">
        <v>1.0006455678691648</v>
      </c>
      <c r="D219" s="7">
        <f t="shared" si="13"/>
        <v>1.0002338529524857</v>
      </c>
      <c r="E219" s="7">
        <f t="shared" si="15"/>
        <v>1.6950917261610209E-7</v>
      </c>
      <c r="J219" s="7">
        <f t="shared" si="16"/>
        <v>1.0565349544073019</v>
      </c>
      <c r="K219" s="7">
        <f t="shared" si="14"/>
        <v>1.0013291529634434</v>
      </c>
    </row>
    <row r="220" spans="1:11">
      <c r="A220" s="7">
        <v>1.021975853580118</v>
      </c>
      <c r="B220" s="7">
        <v>1.0019650488161473</v>
      </c>
      <c r="D220" s="7">
        <f t="shared" si="13"/>
        <v>1.0002339575527273</v>
      </c>
      <c r="E220" s="7">
        <f t="shared" si="15"/>
        <v>2.9966769622893339E-6</v>
      </c>
      <c r="J220" s="7">
        <f t="shared" si="16"/>
        <v>1.0577507598784266</v>
      </c>
      <c r="K220" s="7">
        <f t="shared" si="14"/>
        <v>1.0013838730136357</v>
      </c>
    </row>
    <row r="221" spans="1:11">
      <c r="A221" s="7">
        <v>1.0221267059093553</v>
      </c>
      <c r="B221" s="7">
        <v>1.0006074755499801</v>
      </c>
      <c r="D221" s="7">
        <f t="shared" si="13"/>
        <v>1.0002368060206344</v>
      </c>
      <c r="E221" s="7">
        <f t="shared" si="15"/>
        <v>1.3739589998538058E-7</v>
      </c>
      <c r="J221" s="7">
        <f t="shared" si="16"/>
        <v>1.0589665653495512</v>
      </c>
      <c r="K221" s="7">
        <f t="shared" si="14"/>
        <v>1.0014396935318484</v>
      </c>
    </row>
    <row r="222" spans="1:11">
      <c r="A222" s="7">
        <v>1.0221293360315025</v>
      </c>
      <c r="B222" s="7">
        <v>1.000340535018351</v>
      </c>
      <c r="D222" s="7">
        <f t="shared" si="13"/>
        <v>1.0002368558341586</v>
      </c>
      <c r="E222" s="7">
        <f t="shared" si="15"/>
        <v>1.0749373234803003E-8</v>
      </c>
      <c r="J222" s="7">
        <f t="shared" si="16"/>
        <v>1.0601823708206759</v>
      </c>
      <c r="K222" s="7">
        <f t="shared" si="14"/>
        <v>1.0014966145180821</v>
      </c>
    </row>
    <row r="223" spans="1:11">
      <c r="A223" s="7">
        <v>1.0227386819881699</v>
      </c>
      <c r="B223" s="7">
        <v>1.0010442775269399</v>
      </c>
      <c r="D223" s="7">
        <f t="shared" si="13"/>
        <v>1.0002485354263755</v>
      </c>
      <c r="E223" s="7">
        <f t="shared" si="15"/>
        <v>6.3320549061069756E-7</v>
      </c>
      <c r="J223" s="7">
        <f t="shared" si="16"/>
        <v>1.0613981762918006</v>
      </c>
      <c r="K223" s="7">
        <f t="shared" si="14"/>
        <v>1.0015546359723366</v>
      </c>
    </row>
    <row r="224" spans="1:11">
      <c r="A224" s="7">
        <v>1.0228174639740735</v>
      </c>
      <c r="B224" s="7">
        <v>1.0005860901276376</v>
      </c>
      <c r="D224" s="7">
        <f t="shared" si="13"/>
        <v>1.0002500656538209</v>
      </c>
      <c r="E224" s="7">
        <f t="shared" si="15"/>
        <v>1.1291244700375174E-7</v>
      </c>
      <c r="J224" s="7">
        <f t="shared" si="16"/>
        <v>1.0626139817629252</v>
      </c>
      <c r="K224" s="7">
        <f t="shared" si="14"/>
        <v>1.001613757894612</v>
      </c>
    </row>
    <row r="225" spans="1:11">
      <c r="A225" s="7">
        <v>1.0228895468731618</v>
      </c>
      <c r="B225" s="7">
        <v>1.0006404046043449</v>
      </c>
      <c r="D225" s="7">
        <f t="shared" si="13"/>
        <v>1.0002514698090741</v>
      </c>
      <c r="E225" s="7">
        <f t="shared" si="15"/>
        <v>1.5127027497233998E-7</v>
      </c>
      <c r="J225" s="7">
        <f t="shared" si="16"/>
        <v>1.0638297872340499</v>
      </c>
      <c r="K225" s="7">
        <f t="shared" si="14"/>
        <v>1.0016739802849082</v>
      </c>
    </row>
    <row r="226" spans="1:11">
      <c r="A226" s="7">
        <v>1.0264763778733186</v>
      </c>
      <c r="B226" s="7">
        <v>1.0007336862699965</v>
      </c>
      <c r="D226" s="7">
        <f t="shared" si="13"/>
        <v>1.00032622550063</v>
      </c>
      <c r="E226" s="7">
        <f t="shared" si="15"/>
        <v>1.6602427857272835E-7</v>
      </c>
      <c r="J226" s="7">
        <f t="shared" si="16"/>
        <v>1.0650455927051745</v>
      </c>
      <c r="K226" s="7">
        <f t="shared" si="14"/>
        <v>1.001735303143225</v>
      </c>
    </row>
    <row r="227" spans="1:11">
      <c r="A227" s="7">
        <v>1.0288329016067412</v>
      </c>
      <c r="B227" s="7">
        <v>1.0001101529552463</v>
      </c>
      <c r="D227" s="7">
        <f t="shared" si="13"/>
        <v>1.0003805529049206</v>
      </c>
      <c r="E227" s="7">
        <f t="shared" si="15"/>
        <v>7.3116132783842562E-8</v>
      </c>
      <c r="J227" s="7">
        <f t="shared" si="16"/>
        <v>1.0662613981762992</v>
      </c>
      <c r="K227" s="7">
        <f t="shared" si="14"/>
        <v>1.0017977264695628</v>
      </c>
    </row>
    <row r="228" spans="1:11">
      <c r="A228" s="7">
        <v>1.0301373969538388</v>
      </c>
      <c r="B228" s="7">
        <v>1.0002651972773078</v>
      </c>
      <c r="D228" s="7">
        <f t="shared" si="13"/>
        <v>1.0004124045210969</v>
      </c>
      <c r="E228" s="7">
        <f t="shared" si="15"/>
        <v>2.1669972623994732E-8</v>
      </c>
      <c r="J228" s="7">
        <f t="shared" si="16"/>
        <v>1.0674772036474238</v>
      </c>
      <c r="K228" s="7">
        <f t="shared" si="14"/>
        <v>1.0018612502639215</v>
      </c>
    </row>
    <row r="229" spans="1:11">
      <c r="A229" s="7">
        <v>1.0310715204115903</v>
      </c>
      <c r="B229" s="7">
        <v>1.0011954572624031</v>
      </c>
      <c r="D229" s="7">
        <f t="shared" si="13"/>
        <v>1.0004359912384087</v>
      </c>
      <c r="E229" s="7">
        <f t="shared" si="15"/>
        <v>5.7678864160195298E-7</v>
      </c>
      <c r="J229" s="7">
        <f t="shared" si="16"/>
        <v>1.0686930091185485</v>
      </c>
      <c r="K229" s="7">
        <f t="shared" si="14"/>
        <v>1.0019258745263007</v>
      </c>
    </row>
    <row r="230" spans="1:11">
      <c r="A230" s="7">
        <v>1.0331915591969238</v>
      </c>
      <c r="B230" s="7">
        <v>1.000832418933747</v>
      </c>
      <c r="D230" s="7">
        <f t="shared" si="13"/>
        <v>1.0004919326562018</v>
      </c>
      <c r="E230" s="7">
        <f t="shared" si="15"/>
        <v>1.1593090519653706E-7</v>
      </c>
      <c r="J230" s="7">
        <f t="shared" si="16"/>
        <v>1.0699088145896731</v>
      </c>
      <c r="K230" s="7">
        <f t="shared" si="14"/>
        <v>1.001991599256701</v>
      </c>
    </row>
    <row r="231" spans="1:11">
      <c r="A231" s="7">
        <v>1.0342246199847343</v>
      </c>
      <c r="B231" s="7">
        <v>1.0011070591299818</v>
      </c>
      <c r="D231" s="7">
        <f t="shared" si="13"/>
        <v>1.0005204045119314</v>
      </c>
      <c r="E231" s="7">
        <f t="shared" si="15"/>
        <v>3.4416364087987056E-7</v>
      </c>
      <c r="J231" s="7">
        <f t="shared" si="16"/>
        <v>1.0711246200607978</v>
      </c>
      <c r="K231" s="7">
        <f t="shared" si="14"/>
        <v>1.0020584244551218</v>
      </c>
    </row>
    <row r="232" spans="1:11">
      <c r="A232" s="7">
        <v>1.0343362170630344</v>
      </c>
      <c r="B232" s="7">
        <v>1.0007553490205094</v>
      </c>
      <c r="D232" s="7">
        <f t="shared" si="13"/>
        <v>1.0005235277527709</v>
      </c>
      <c r="E232" s="7">
        <f t="shared" si="15"/>
        <v>5.3741100175919833E-8</v>
      </c>
      <c r="J232" s="7">
        <f t="shared" si="16"/>
        <v>1.0723404255319224</v>
      </c>
      <c r="K232" s="7">
        <f t="shared" si="14"/>
        <v>1.0021263501215638</v>
      </c>
    </row>
    <row r="233" spans="1:11">
      <c r="A233" s="7">
        <v>1.0356766132024733</v>
      </c>
      <c r="B233" s="7">
        <v>1</v>
      </c>
      <c r="D233" s="7">
        <f t="shared" si="13"/>
        <v>1.0005617655644579</v>
      </c>
      <c r="E233" s="7">
        <f t="shared" si="15"/>
        <v>3.1558054941065942E-7</v>
      </c>
      <c r="J233" s="7">
        <f t="shared" si="16"/>
        <v>1.0735562310030471</v>
      </c>
      <c r="K233" s="7">
        <f t="shared" si="14"/>
        <v>1.0021953762560263</v>
      </c>
    </row>
    <row r="234" spans="1:11">
      <c r="A234" s="7">
        <v>1.0401844900442851</v>
      </c>
      <c r="B234" s="7">
        <v>1.0002062645490173</v>
      </c>
      <c r="D234" s="7">
        <f t="shared" si="13"/>
        <v>1.0007001762672905</v>
      </c>
      <c r="E234" s="7">
        <f t="shared" si="15"/>
        <v>2.4394878544756188E-7</v>
      </c>
      <c r="J234" s="7">
        <f t="shared" si="16"/>
        <v>1.0747720364741717</v>
      </c>
      <c r="K234" s="7">
        <f t="shared" si="14"/>
        <v>1.0022655028585099</v>
      </c>
    </row>
    <row r="235" spans="1:11">
      <c r="A235" s="7">
        <v>1.040288806799518</v>
      </c>
      <c r="B235" s="7">
        <v>1.0007336862699965</v>
      </c>
      <c r="D235" s="7">
        <f t="shared" si="13"/>
        <v>1.0007035583225858</v>
      </c>
      <c r="E235" s="7">
        <f t="shared" si="15"/>
        <v>9.0769321517834029E-10</v>
      </c>
      <c r="J235" s="7">
        <f t="shared" si="16"/>
        <v>1.0759878419452964</v>
      </c>
      <c r="K235" s="7">
        <f t="shared" si="14"/>
        <v>1.0023367299290142</v>
      </c>
    </row>
    <row r="236" spans="1:11">
      <c r="A236" s="7">
        <v>1.0414692647910706</v>
      </c>
      <c r="B236" s="7">
        <v>1.0011954572624031</v>
      </c>
      <c r="D236" s="7">
        <f t="shared" si="13"/>
        <v>1.0007423945138743</v>
      </c>
      <c r="E236" s="7">
        <f t="shared" si="15"/>
        <v>2.0526585410451966E-7</v>
      </c>
      <c r="J236" s="7">
        <f t="shared" si="16"/>
        <v>1.0772036474164211</v>
      </c>
      <c r="K236" s="7">
        <f t="shared" si="14"/>
        <v>1.0024090574675393</v>
      </c>
    </row>
    <row r="237" spans="1:11">
      <c r="A237" s="7">
        <v>1.0436388286362697</v>
      </c>
      <c r="B237" s="7">
        <v>1.0028272243523846</v>
      </c>
      <c r="D237" s="7">
        <f t="shared" si="13"/>
        <v>1.000816477002002</v>
      </c>
      <c r="E237" s="7">
        <f t="shared" si="15"/>
        <v>4.043104907070388E-6</v>
      </c>
      <c r="J237" s="7">
        <f t="shared" si="16"/>
        <v>1.0784194528875457</v>
      </c>
      <c r="K237" s="7">
        <f t="shared" si="14"/>
        <v>1.002482485474085</v>
      </c>
    </row>
    <row r="238" spans="1:11">
      <c r="A238" s="7">
        <v>1.0438569370789681</v>
      </c>
      <c r="B238" s="7">
        <v>1.001567947181242</v>
      </c>
      <c r="D238" s="7">
        <f t="shared" si="13"/>
        <v>1.0008241184395745</v>
      </c>
      <c r="E238" s="7">
        <f t="shared" si="15"/>
        <v>5.5328119693058442E-7</v>
      </c>
      <c r="J238" s="7">
        <f t="shared" si="16"/>
        <v>1.0796352583586704</v>
      </c>
      <c r="K238" s="7">
        <f t="shared" si="14"/>
        <v>1.0025570139486517</v>
      </c>
    </row>
    <row r="239" spans="1:11">
      <c r="A239" s="7">
        <v>1.0439405938223187</v>
      </c>
      <c r="B239" s="7">
        <v>1.0009990931308506</v>
      </c>
      <c r="D239" s="7">
        <f t="shared" si="13"/>
        <v>1.0008270587537571</v>
      </c>
      <c r="E239" s="7">
        <f t="shared" si="15"/>
        <v>2.9595826901933126E-8</v>
      </c>
      <c r="J239" s="7">
        <f t="shared" si="16"/>
        <v>1.080851063829795</v>
      </c>
      <c r="K239" s="7">
        <f t="shared" si="14"/>
        <v>1.0026326428912393</v>
      </c>
    </row>
    <row r="240" spans="1:11">
      <c r="A240" s="7">
        <v>1.0439546324517479</v>
      </c>
      <c r="B240" s="7">
        <v>1.0047488157715057</v>
      </c>
      <c r="D240" s="7">
        <f t="shared" si="13"/>
        <v>1.0008275526851307</v>
      </c>
      <c r="E240" s="7">
        <f t="shared" si="15"/>
        <v>1.5376304192566962E-5</v>
      </c>
      <c r="J240" s="7">
        <f t="shared" si="16"/>
        <v>1.0820668693009197</v>
      </c>
      <c r="K240" s="7">
        <f t="shared" si="14"/>
        <v>1.0027093723018479</v>
      </c>
    </row>
    <row r="241" spans="1:11">
      <c r="A241" s="7">
        <v>1.0442539474575765</v>
      </c>
      <c r="B241" s="7">
        <v>1.0013665296071734</v>
      </c>
      <c r="D241" s="7">
        <f t="shared" si="13"/>
        <v>1.0008381186166639</v>
      </c>
      <c r="E241" s="7">
        <f t="shared" si="15"/>
        <v>2.7921817489121707E-7</v>
      </c>
      <c r="J241" s="7">
        <f t="shared" si="16"/>
        <v>1.0832826747720443</v>
      </c>
      <c r="K241" s="7">
        <f t="shared" si="14"/>
        <v>1.0027872021804769</v>
      </c>
    </row>
    <row r="242" spans="1:11">
      <c r="A242" s="7">
        <v>1.0442559215399334</v>
      </c>
      <c r="B242" s="7">
        <v>1.0010405236671838</v>
      </c>
      <c r="D242" s="7">
        <f t="shared" si="13"/>
        <v>1.0008381885239039</v>
      </c>
      <c r="E242" s="7">
        <f t="shared" si="15"/>
        <v>4.0939510206069488E-8</v>
      </c>
      <c r="J242" s="7">
        <f t="shared" si="16"/>
        <v>1.084498480243169</v>
      </c>
      <c r="K242" s="7">
        <f t="shared" si="14"/>
        <v>1.0028661325271269</v>
      </c>
    </row>
    <row r="243" spans="1:11">
      <c r="A243" s="7">
        <v>1.0454746117423515</v>
      </c>
      <c r="B243" s="7">
        <v>1.0010442775269399</v>
      </c>
      <c r="D243" s="7">
        <f t="shared" si="13"/>
        <v>1.000881899164237</v>
      </c>
      <c r="E243" s="7">
        <f t="shared" si="15"/>
        <v>2.6366732674088127E-8</v>
      </c>
      <c r="J243" s="7">
        <f t="shared" si="16"/>
        <v>1.0857142857142936</v>
      </c>
      <c r="K243" s="7">
        <f t="shared" si="14"/>
        <v>1.0029461633417975</v>
      </c>
    </row>
    <row r="244" spans="1:11">
      <c r="A244" s="7">
        <v>1.0456305174069567</v>
      </c>
      <c r="B244" s="7">
        <v>1.0018016844664408</v>
      </c>
      <c r="D244" s="7">
        <f t="shared" si="13"/>
        <v>1.0008875707902554</v>
      </c>
      <c r="E244" s="7">
        <f t="shared" si="15"/>
        <v>8.3560381298925058E-7</v>
      </c>
      <c r="J244" s="7">
        <f t="shared" si="16"/>
        <v>1.0869300911854183</v>
      </c>
      <c r="K244" s="7">
        <f t="shared" si="14"/>
        <v>1.0030272946244891</v>
      </c>
    </row>
    <row r="245" spans="1:11">
      <c r="A245" s="7">
        <v>1.0457790937463236</v>
      </c>
      <c r="B245" s="7">
        <v>1.0012808092086898</v>
      </c>
      <c r="D245" s="7">
        <f t="shared" si="13"/>
        <v>1.0008929926254129</v>
      </c>
      <c r="E245" s="7">
        <f t="shared" si="15"/>
        <v>1.5040170226457805E-7</v>
      </c>
      <c r="J245" s="7">
        <f t="shared" si="16"/>
        <v>1.0881458966565429</v>
      </c>
      <c r="K245" s="7">
        <f t="shared" si="14"/>
        <v>1.0031095263752015</v>
      </c>
    </row>
    <row r="246" spans="1:11">
      <c r="A246" s="7">
        <v>1.0498143372873312</v>
      </c>
      <c r="B246" s="7">
        <v>1.0008545245602145</v>
      </c>
      <c r="D246" s="7">
        <f t="shared" si="13"/>
        <v>1.001046530763289</v>
      </c>
      <c r="E246" s="7">
        <f t="shared" si="15"/>
        <v>3.6866382019074027E-8</v>
      </c>
      <c r="J246" s="7">
        <f t="shared" si="16"/>
        <v>1.0893617021276676</v>
      </c>
      <c r="K246" s="7">
        <f t="shared" si="14"/>
        <v>1.0031928585939349</v>
      </c>
    </row>
    <row r="247" spans="1:11">
      <c r="A247" s="7">
        <v>1.0518679243038351</v>
      </c>
      <c r="B247" s="7">
        <v>1.0017931858936044</v>
      </c>
      <c r="D247" s="7">
        <f t="shared" si="13"/>
        <v>1.0011293227113867</v>
      </c>
      <c r="E247" s="7">
        <f t="shared" si="15"/>
        <v>4.407143247043216E-7</v>
      </c>
      <c r="J247" s="7">
        <f t="shared" si="16"/>
        <v>1.0905775075987922</v>
      </c>
      <c r="K247" s="7">
        <f t="shared" si="14"/>
        <v>1.0032772912806889</v>
      </c>
    </row>
    <row r="248" spans="1:11">
      <c r="A248" s="7">
        <v>1.0541012357257176</v>
      </c>
      <c r="B248" s="7">
        <v>1.0008919323282313</v>
      </c>
      <c r="D248" s="7">
        <f t="shared" si="13"/>
        <v>1.0012229241747139</v>
      </c>
      <c r="E248" s="7">
        <f t="shared" si="15"/>
        <v>1.0955560243800371E-7</v>
      </c>
      <c r="J248" s="7">
        <f t="shared" si="16"/>
        <v>1.0917933130699169</v>
      </c>
      <c r="K248" s="7">
        <f t="shared" si="14"/>
        <v>1.0033628244354638</v>
      </c>
    </row>
    <row r="249" spans="1:11">
      <c r="A249" s="7">
        <v>1.0550075255681701</v>
      </c>
      <c r="B249" s="7">
        <v>1.0014910830282273</v>
      </c>
      <c r="D249" s="7">
        <f t="shared" si="13"/>
        <v>1.0012619673125442</v>
      </c>
      <c r="E249" s="7">
        <f t="shared" si="15"/>
        <v>5.2494011172965518E-8</v>
      </c>
      <c r="J249" s="7">
        <f t="shared" si="16"/>
        <v>1.0930091185410415</v>
      </c>
      <c r="K249" s="7">
        <f t="shared" si="14"/>
        <v>1.0034494580582596</v>
      </c>
    </row>
    <row r="250" spans="1:11">
      <c r="A250" s="7">
        <v>1.0553175333598712</v>
      </c>
      <c r="B250" s="7">
        <v>1.001608082031102</v>
      </c>
      <c r="D250" s="7">
        <f t="shared" si="13"/>
        <v>1.0012754628630831</v>
      </c>
      <c r="E250" s="7">
        <f t="shared" si="15"/>
        <v>1.1063551093355532E-7</v>
      </c>
      <c r="J250" s="7">
        <f t="shared" si="16"/>
        <v>1.0942249240121662</v>
      </c>
      <c r="K250" s="7">
        <f t="shared" si="14"/>
        <v>1.0035371921490759</v>
      </c>
    </row>
    <row r="251" spans="1:11">
      <c r="A251" s="7">
        <v>1.0570367283799573</v>
      </c>
      <c r="B251" s="7">
        <v>1.0024528957193715</v>
      </c>
      <c r="D251" s="7">
        <f t="shared" si="13"/>
        <v>1.0013516030598173</v>
      </c>
      <c r="E251" s="7">
        <f t="shared" si="15"/>
        <v>1.212845521987886E-6</v>
      </c>
      <c r="J251" s="7">
        <f t="shared" si="16"/>
        <v>1.0954407294832909</v>
      </c>
      <c r="K251" s="7">
        <f t="shared" si="14"/>
        <v>1.0036260267079133</v>
      </c>
    </row>
    <row r="252" spans="1:11">
      <c r="A252" s="7">
        <v>1.0572229185312874</v>
      </c>
      <c r="B252" s="7">
        <v>1.0017077456115864</v>
      </c>
      <c r="D252" s="7">
        <f t="shared" si="13"/>
        <v>1.0013599811582359</v>
      </c>
      <c r="E252" s="7">
        <f t="shared" si="15"/>
        <v>1.2094011501416961E-7</v>
      </c>
      <c r="J252" s="7">
        <f t="shared" si="16"/>
        <v>1.0966565349544155</v>
      </c>
      <c r="K252" s="7">
        <f t="shared" si="14"/>
        <v>1.0037159617347713</v>
      </c>
    </row>
    <row r="253" spans="1:11">
      <c r="A253" s="7">
        <v>1.0576658032134825</v>
      </c>
      <c r="B253" s="7">
        <v>1.0010071127336815</v>
      </c>
      <c r="D253" s="7">
        <f t="shared" si="13"/>
        <v>1.0013800135865636</v>
      </c>
      <c r="E253" s="7">
        <f t="shared" si="15"/>
        <v>1.3905504608020328E-7</v>
      </c>
      <c r="J253" s="7">
        <f t="shared" si="16"/>
        <v>1.0978723404255402</v>
      </c>
      <c r="K253" s="7">
        <f t="shared" si="14"/>
        <v>1.0038069972296502</v>
      </c>
    </row>
    <row r="254" spans="1:11">
      <c r="A254" s="7">
        <v>1.0602709106249062</v>
      </c>
      <c r="B254" s="7">
        <v>1.0009723900167957</v>
      </c>
      <c r="D254" s="7">
        <f t="shared" si="13"/>
        <v>1.0015008027196663</v>
      </c>
      <c r="E254" s="7">
        <f t="shared" si="15"/>
        <v>2.792199845550433E-7</v>
      </c>
      <c r="J254" s="7">
        <f t="shared" si="16"/>
        <v>1.0990881458966648</v>
      </c>
      <c r="K254" s="7">
        <f t="shared" si="14"/>
        <v>1.00389913319255</v>
      </c>
    </row>
    <row r="255" spans="1:11">
      <c r="A255" s="7">
        <v>1.0622656686833154</v>
      </c>
      <c r="B255" s="7">
        <v>1.0023909145248058</v>
      </c>
      <c r="D255" s="7">
        <f t="shared" si="13"/>
        <v>1.001596707727769</v>
      </c>
      <c r="E255" s="7">
        <f t="shared" si="15"/>
        <v>6.3076443645943598E-7</v>
      </c>
      <c r="J255" s="7">
        <f t="shared" si="16"/>
        <v>1.1003039513677895</v>
      </c>
      <c r="K255" s="7">
        <f t="shared" si="14"/>
        <v>1.0039923696234707</v>
      </c>
    </row>
    <row r="256" spans="1:11">
      <c r="A256" s="7">
        <v>1.0649929367475055</v>
      </c>
      <c r="B256" s="7">
        <v>1.0015291872928995</v>
      </c>
      <c r="D256" s="7">
        <f t="shared" si="13"/>
        <v>1.0017326244810569</v>
      </c>
      <c r="E256" s="7">
        <f t="shared" si="15"/>
        <v>4.1386689525392252E-8</v>
      </c>
      <c r="J256" s="7">
        <f t="shared" si="16"/>
        <v>1.1015197568389141</v>
      </c>
      <c r="K256" s="7">
        <f t="shared" si="14"/>
        <v>1.0040867065224119</v>
      </c>
    </row>
    <row r="257" spans="1:11">
      <c r="A257" s="7">
        <v>1.0654618079377125</v>
      </c>
      <c r="B257" s="7">
        <v>1.0053002852907957</v>
      </c>
      <c r="D257" s="7">
        <f t="shared" si="13"/>
        <v>1.0017565490782903</v>
      </c>
      <c r="E257" s="7">
        <f t="shared" si="15"/>
        <v>1.2558066343822665E-5</v>
      </c>
      <c r="J257" s="7">
        <f t="shared" si="16"/>
        <v>1.1027355623100388</v>
      </c>
      <c r="K257" s="7">
        <f t="shared" si="14"/>
        <v>1.0041821438893741</v>
      </c>
    </row>
    <row r="258" spans="1:11">
      <c r="A258" s="7">
        <v>1.065910890733478</v>
      </c>
      <c r="B258" s="7">
        <v>1.0020135569252526</v>
      </c>
      <c r="D258" s="7">
        <f t="shared" si="13"/>
        <v>1.0017796174038138</v>
      </c>
      <c r="E258" s="7">
        <f t="shared" si="15"/>
        <v>5.4727699691013534E-8</v>
      </c>
      <c r="J258" s="7">
        <f t="shared" si="16"/>
        <v>1.1039513677811634</v>
      </c>
      <c r="K258" s="7">
        <f t="shared" si="14"/>
        <v>1.0042786817243572</v>
      </c>
    </row>
    <row r="259" spans="1:11">
      <c r="A259" s="7">
        <v>1.065927294804762</v>
      </c>
      <c r="B259" s="7">
        <v>1.005895146448442</v>
      </c>
      <c r="D259" s="7">
        <f t="shared" si="13"/>
        <v>1.0017804628846754</v>
      </c>
      <c r="E259" s="7">
        <f t="shared" si="15"/>
        <v>1.6930620829931438E-5</v>
      </c>
      <c r="J259" s="7">
        <f t="shared" si="16"/>
        <v>1.1051671732522881</v>
      </c>
      <c r="K259" s="7">
        <f t="shared" si="14"/>
        <v>1.004376320027361</v>
      </c>
    </row>
    <row r="260" spans="1:11">
      <c r="A260" s="7">
        <v>1.0663773132697769</v>
      </c>
      <c r="B260" s="7">
        <v>1.0024215823527185</v>
      </c>
      <c r="D260" s="7">
        <f t="shared" si="13"/>
        <v>1.0018037353806462</v>
      </c>
      <c r="E260" s="7">
        <f t="shared" si="15"/>
        <v>3.8173488089896447E-7</v>
      </c>
      <c r="J260" s="7">
        <f t="shared" si="16"/>
        <v>1.1063829787234127</v>
      </c>
      <c r="K260" s="7">
        <f t="shared" si="14"/>
        <v>1.0044750587983857</v>
      </c>
    </row>
    <row r="261" spans="1:11">
      <c r="A261" s="7">
        <v>1.0663846706584261</v>
      </c>
      <c r="B261" s="7">
        <v>1.0030367969893372</v>
      </c>
      <c r="D261" s="7">
        <f t="shared" si="13"/>
        <v>1.001804117117195</v>
      </c>
      <c r="E261" s="7">
        <f t="shared" si="15"/>
        <v>1.5194996671846625E-6</v>
      </c>
      <c r="J261" s="7">
        <f t="shared" si="16"/>
        <v>1.1075987841945374</v>
      </c>
      <c r="K261" s="7">
        <f t="shared" si="14"/>
        <v>1.0045748980374309</v>
      </c>
    </row>
    <row r="262" spans="1:11">
      <c r="A262" s="7">
        <v>1.0679152788191399</v>
      </c>
      <c r="B262" s="7">
        <v>1.0015105305558751</v>
      </c>
      <c r="D262" s="7">
        <f t="shared" si="13"/>
        <v>1.0018844086505281</v>
      </c>
      <c r="E262" s="7">
        <f t="shared" si="15"/>
        <v>1.3978482966131747E-7</v>
      </c>
      <c r="J262" s="7">
        <f t="shared" si="16"/>
        <v>1.108814589665662</v>
      </c>
      <c r="K262" s="7">
        <f t="shared" si="14"/>
        <v>1.0046758377444973</v>
      </c>
    </row>
    <row r="263" spans="1:11">
      <c r="A263" s="7">
        <v>1.0682152202943129</v>
      </c>
      <c r="B263" s="7">
        <v>1.002715760760573</v>
      </c>
      <c r="D263" s="7">
        <f t="shared" si="13"/>
        <v>1.0019003471424743</v>
      </c>
      <c r="E263" s="7">
        <f t="shared" si="15"/>
        <v>6.6489936858076434E-7</v>
      </c>
      <c r="J263" s="7">
        <f t="shared" si="16"/>
        <v>1.1100303951367867</v>
      </c>
      <c r="K263" s="7">
        <f t="shared" si="14"/>
        <v>1.0047778779195844</v>
      </c>
    </row>
    <row r="264" spans="1:11">
      <c r="A264" s="7">
        <v>1.0684432550963989</v>
      </c>
      <c r="B264" s="7">
        <v>1.0030606928887731</v>
      </c>
      <c r="D264" s="7">
        <f t="shared" ref="D264:D327" si="17">a*A264^2+b*A264+cc</f>
        <v>1.0019125094254133</v>
      </c>
      <c r="E264" s="7">
        <f t="shared" si="15"/>
        <v>1.3183252655328231E-6</v>
      </c>
      <c r="J264" s="7">
        <f t="shared" si="16"/>
        <v>1.1112462006079113</v>
      </c>
      <c r="K264" s="7">
        <f t="shared" ref="K264:K327" si="18">a*J264^2+b*J264+cc</f>
        <v>1.0048810185626922</v>
      </c>
    </row>
    <row r="265" spans="1:11">
      <c r="A265" s="7">
        <v>1.0686632676767023</v>
      </c>
      <c r="B265" s="7">
        <v>1.0025287771556184</v>
      </c>
      <c r="D265" s="7">
        <f t="shared" si="17"/>
        <v>1.0019242805351398</v>
      </c>
      <c r="E265" s="7">
        <f t="shared" ref="E265:E328" si="19">(D265-B265)^2</f>
        <v>3.654161641700091E-7</v>
      </c>
      <c r="J265" s="7">
        <f t="shared" ref="J265:J328" si="20">J264+d</f>
        <v>1.112462006079036</v>
      </c>
      <c r="K265" s="7">
        <f t="shared" si="18"/>
        <v>1.0049852596738209</v>
      </c>
    </row>
    <row r="266" spans="1:11">
      <c r="A266" s="7">
        <v>1.0700211382995135</v>
      </c>
      <c r="B266" s="7">
        <v>1.001417267036731</v>
      </c>
      <c r="D266" s="7">
        <f t="shared" si="17"/>
        <v>1.0019977268485887</v>
      </c>
      <c r="E266" s="7">
        <f t="shared" si="19"/>
        <v>3.3693359318190588E-7</v>
      </c>
      <c r="J266" s="7">
        <f t="shared" si="20"/>
        <v>1.1136778115501607</v>
      </c>
      <c r="K266" s="7">
        <f t="shared" si="18"/>
        <v>1.0050906012529703</v>
      </c>
    </row>
    <row r="267" spans="1:11">
      <c r="A267" s="7">
        <v>1.0703157845587306</v>
      </c>
      <c r="B267" s="7">
        <v>1.0011639213837404</v>
      </c>
      <c r="D267" s="7">
        <f t="shared" si="17"/>
        <v>1.0020138453126239</v>
      </c>
      <c r="E267" s="7">
        <f t="shared" si="19"/>
        <v>7.2237068488876533E-7</v>
      </c>
      <c r="J267" s="7">
        <f t="shared" si="20"/>
        <v>1.1148936170212853</v>
      </c>
      <c r="K267" s="7">
        <f t="shared" si="18"/>
        <v>1.0051970433001407</v>
      </c>
    </row>
    <row r="268" spans="1:11">
      <c r="A268" s="7">
        <v>1.0726638706294378</v>
      </c>
      <c r="B268" s="7">
        <v>1.0023909145248058</v>
      </c>
      <c r="D268" s="7">
        <f t="shared" si="17"/>
        <v>1.0021446059535666</v>
      </c>
      <c r="E268" s="7">
        <f t="shared" si="19"/>
        <v>6.0667912265893829E-8</v>
      </c>
      <c r="J268" s="7">
        <f t="shared" si="20"/>
        <v>1.11610942249241</v>
      </c>
      <c r="K268" s="7">
        <f t="shared" si="18"/>
        <v>1.005304585815332</v>
      </c>
    </row>
    <row r="269" spans="1:11">
      <c r="A269" s="7">
        <v>1.0774377034619569</v>
      </c>
      <c r="B269" s="7">
        <v>1.0031594082258124</v>
      </c>
      <c r="D269" s="7">
        <f t="shared" si="17"/>
        <v>1.0024231076394701</v>
      </c>
      <c r="E269" s="7">
        <f t="shared" si="19"/>
        <v>5.4213855344806058E-7</v>
      </c>
      <c r="J269" s="7">
        <f t="shared" si="20"/>
        <v>1.1173252279635346</v>
      </c>
      <c r="K269" s="7">
        <f t="shared" si="18"/>
        <v>1.005413228798544</v>
      </c>
    </row>
    <row r="270" spans="1:11">
      <c r="A270" s="7">
        <v>1.0798466320527511</v>
      </c>
      <c r="B270" s="7">
        <v>1.0041243379352263</v>
      </c>
      <c r="D270" s="7">
        <f t="shared" si="17"/>
        <v>1.0025700833783799</v>
      </c>
      <c r="E270" s="7">
        <f t="shared" si="19"/>
        <v>2.4157072274775628E-6</v>
      </c>
      <c r="J270" s="7">
        <f t="shared" si="20"/>
        <v>1.1185410334346593</v>
      </c>
      <c r="K270" s="7">
        <f t="shared" si="18"/>
        <v>1.0055229722497767</v>
      </c>
    </row>
    <row r="271" spans="1:11">
      <c r="A271" s="7">
        <v>1.0801061443599913</v>
      </c>
      <c r="B271" s="7">
        <v>1.0030542373437987</v>
      </c>
      <c r="D271" s="7">
        <f t="shared" si="17"/>
        <v>1.0025861747503881</v>
      </c>
      <c r="E271" s="7">
        <f t="shared" si="19"/>
        <v>2.1908259135024707E-7</v>
      </c>
      <c r="J271" s="7">
        <f t="shared" si="20"/>
        <v>1.1197568389057839</v>
      </c>
      <c r="K271" s="7">
        <f t="shared" si="18"/>
        <v>1.0056338161690304</v>
      </c>
    </row>
    <row r="272" spans="1:11">
      <c r="A272" s="7">
        <v>1.0803592723642776</v>
      </c>
      <c r="B272" s="7">
        <v>1.0015175177534843</v>
      </c>
      <c r="D272" s="7">
        <f t="shared" si="17"/>
        <v>1.0026019185588182</v>
      </c>
      <c r="E272" s="7">
        <f t="shared" si="19"/>
        <v>1.1759251066088022E-6</v>
      </c>
      <c r="J272" s="7">
        <f t="shared" si="20"/>
        <v>1.1209726443769086</v>
      </c>
      <c r="K272" s="7">
        <f t="shared" si="18"/>
        <v>1.0057457605563047</v>
      </c>
    </row>
    <row r="273" spans="1:11">
      <c r="A273" s="7">
        <v>1.0817293219125621</v>
      </c>
      <c r="B273" s="7">
        <v>1.001985268730579</v>
      </c>
      <c r="D273" s="7">
        <f t="shared" si="17"/>
        <v>1.0026879593553761</v>
      </c>
      <c r="E273" s="7">
        <f t="shared" si="19"/>
        <v>4.9377411417775108E-7</v>
      </c>
      <c r="J273" s="7">
        <f t="shared" si="20"/>
        <v>1.1221884498480332</v>
      </c>
      <c r="K273" s="7">
        <f t="shared" si="18"/>
        <v>1.0058588054116</v>
      </c>
    </row>
    <row r="274" spans="1:11">
      <c r="A274" s="7">
        <v>1.0830616150089181</v>
      </c>
      <c r="B274" s="7">
        <v>1.0029886431560073</v>
      </c>
      <c r="D274" s="7">
        <f t="shared" si="17"/>
        <v>1.0027729691689133</v>
      </c>
      <c r="E274" s="7">
        <f t="shared" si="19"/>
        <v>4.6515268709018321E-8</v>
      </c>
      <c r="J274" s="7">
        <f t="shared" si="20"/>
        <v>1.1234042553191579</v>
      </c>
      <c r="K274" s="7">
        <f t="shared" si="18"/>
        <v>1.005972950734916</v>
      </c>
    </row>
    <row r="275" spans="1:11">
      <c r="A275" s="7">
        <v>1.0864998271597177</v>
      </c>
      <c r="B275" s="7">
        <v>1.0019040725121167</v>
      </c>
      <c r="D275" s="7">
        <f t="shared" si="17"/>
        <v>1.0029984570871397</v>
      </c>
      <c r="E275" s="7">
        <f t="shared" si="19"/>
        <v>1.197677598048466E-6</v>
      </c>
      <c r="J275" s="7">
        <f t="shared" si="20"/>
        <v>1.1246200607902825</v>
      </c>
      <c r="K275" s="7">
        <f t="shared" si="18"/>
        <v>1.0060881965262527</v>
      </c>
    </row>
    <row r="276" spans="1:11">
      <c r="A276" s="7">
        <v>1.0866649411719047</v>
      </c>
      <c r="B276" s="7">
        <v>1.0045882931973471</v>
      </c>
      <c r="D276" s="7">
        <f t="shared" si="17"/>
        <v>1.0030095072084695</v>
      </c>
      <c r="E276" s="7">
        <f t="shared" si="19"/>
        <v>2.4925651986762777E-6</v>
      </c>
      <c r="J276" s="7">
        <f t="shared" si="20"/>
        <v>1.1258358662614072</v>
      </c>
      <c r="K276" s="7">
        <f t="shared" si="18"/>
        <v>1.0062045427856106</v>
      </c>
    </row>
    <row r="277" spans="1:11">
      <c r="A277" s="7">
        <v>1.0872837309478049</v>
      </c>
      <c r="B277" s="7">
        <v>1.0074205345839897</v>
      </c>
      <c r="D277" s="7">
        <f t="shared" si="17"/>
        <v>1.0030510997737692</v>
      </c>
      <c r="E277" s="7">
        <f t="shared" si="19"/>
        <v>1.9091960560767206E-5</v>
      </c>
      <c r="J277" s="7">
        <f t="shared" si="20"/>
        <v>1.1270516717325318</v>
      </c>
      <c r="K277" s="7">
        <f t="shared" si="18"/>
        <v>1.0063219895129889</v>
      </c>
    </row>
    <row r="278" spans="1:11">
      <c r="A278" s="7">
        <v>1.0878820428527691</v>
      </c>
      <c r="B278" s="7">
        <v>1.00338154598134</v>
      </c>
      <c r="D278" s="7">
        <f t="shared" si="17"/>
        <v>1.0030915869639609</v>
      </c>
      <c r="E278" s="7">
        <f t="shared" si="19"/>
        <v>8.407623175942361E-8</v>
      </c>
      <c r="J278" s="7">
        <f t="shared" si="20"/>
        <v>1.1282674772036565</v>
      </c>
      <c r="K278" s="7">
        <f t="shared" si="18"/>
        <v>1.0064405367083882</v>
      </c>
    </row>
    <row r="279" spans="1:11">
      <c r="A279" s="7">
        <v>1.0884956503986212</v>
      </c>
      <c r="B279" s="7">
        <v>1.0042188505051268</v>
      </c>
      <c r="D279" s="7">
        <f t="shared" si="17"/>
        <v>1.0031333860066571</v>
      </c>
      <c r="E279" s="7">
        <f t="shared" si="19"/>
        <v>1.1782331774380566E-6</v>
      </c>
      <c r="J279" s="7">
        <f t="shared" si="20"/>
        <v>1.1294832826747812</v>
      </c>
      <c r="K279" s="7">
        <f t="shared" si="18"/>
        <v>1.0065601843718082</v>
      </c>
    </row>
    <row r="280" spans="1:11">
      <c r="A280" s="7">
        <v>1.088512447845513</v>
      </c>
      <c r="B280" s="7">
        <v>1.0039474295537436</v>
      </c>
      <c r="D280" s="7">
        <f t="shared" si="17"/>
        <v>1.0031345341930731</v>
      </c>
      <c r="E280" s="7">
        <f t="shared" si="19"/>
        <v>6.6079886739966964E-7</v>
      </c>
      <c r="J280" s="7">
        <f t="shared" si="20"/>
        <v>1.1306990881459058</v>
      </c>
      <c r="K280" s="7">
        <f t="shared" si="18"/>
        <v>1.0066809325032493</v>
      </c>
    </row>
    <row r="281" spans="1:11">
      <c r="A281" s="7">
        <v>1.0891988292634118</v>
      </c>
      <c r="B281" s="7">
        <v>1.0017568205976144</v>
      </c>
      <c r="D281" s="7">
        <f t="shared" si="17"/>
        <v>1.0031816313292548</v>
      </c>
      <c r="E281" s="7">
        <f t="shared" si="19"/>
        <v>2.0300856209975323E-6</v>
      </c>
      <c r="J281" s="7">
        <f t="shared" si="20"/>
        <v>1.1319148936170305</v>
      </c>
      <c r="K281" s="7">
        <f t="shared" si="18"/>
        <v>1.0068027811027109</v>
      </c>
    </row>
    <row r="282" spans="1:11">
      <c r="A282" s="7">
        <v>1.0904016501088787</v>
      </c>
      <c r="B282" s="7">
        <v>1.0019889795798096</v>
      </c>
      <c r="D282" s="7">
        <f t="shared" si="17"/>
        <v>1.0032650106260539</v>
      </c>
      <c r="E282" s="7">
        <f t="shared" si="19"/>
        <v>1.6282552309793151E-6</v>
      </c>
      <c r="J282" s="7">
        <f t="shared" si="20"/>
        <v>1.1331306990881551</v>
      </c>
      <c r="K282" s="7">
        <f t="shared" si="18"/>
        <v>1.0069257301701935</v>
      </c>
    </row>
    <row r="283" spans="1:11">
      <c r="A283" s="7">
        <v>1.0909547279526792</v>
      </c>
      <c r="B283" s="7">
        <v>1.0039685741976361</v>
      </c>
      <c r="D283" s="7">
        <f t="shared" si="17"/>
        <v>1.003303711367113</v>
      </c>
      <c r="E283" s="7">
        <f t="shared" si="19"/>
        <v>4.4204258341109204E-7</v>
      </c>
      <c r="J283" s="7">
        <f t="shared" si="20"/>
        <v>1.1343465045592798</v>
      </c>
      <c r="K283" s="7">
        <f t="shared" si="18"/>
        <v>1.0070497797056968</v>
      </c>
    </row>
    <row r="284" spans="1:11">
      <c r="A284" s="7">
        <v>1.0912518979880919</v>
      </c>
      <c r="B284" s="7">
        <v>1.004927498480507</v>
      </c>
      <c r="D284" s="7">
        <f t="shared" si="17"/>
        <v>1.0033245994193312</v>
      </c>
      <c r="E284" s="7">
        <f t="shared" si="19"/>
        <v>2.5692854003183672E-6</v>
      </c>
      <c r="J284" s="7">
        <f t="shared" si="20"/>
        <v>1.1355623100304044</v>
      </c>
      <c r="K284" s="7">
        <f t="shared" si="18"/>
        <v>1.007174929709221</v>
      </c>
    </row>
    <row r="285" spans="1:11">
      <c r="A285" s="7">
        <v>1.0915645496154704</v>
      </c>
      <c r="B285" s="7">
        <v>1.0078601952645894</v>
      </c>
      <c r="D285" s="7">
        <f t="shared" si="17"/>
        <v>1.0033466466424121</v>
      </c>
      <c r="E285" s="7">
        <f t="shared" si="19"/>
        <v>2.0372121164757993E-5</v>
      </c>
      <c r="J285" s="7">
        <f t="shared" si="20"/>
        <v>1.1367781155015291</v>
      </c>
      <c r="K285" s="7">
        <f t="shared" si="18"/>
        <v>1.0073011801807659</v>
      </c>
    </row>
    <row r="286" spans="1:11">
      <c r="A286" s="7">
        <v>1.0919763509257958</v>
      </c>
      <c r="B286" s="7">
        <v>1.0042857846598465</v>
      </c>
      <c r="D286" s="7">
        <f t="shared" si="17"/>
        <v>1.0033757966432617</v>
      </c>
      <c r="E286" s="7">
        <f t="shared" si="19"/>
        <v>8.2807819032796971E-7</v>
      </c>
      <c r="J286" s="7">
        <f t="shared" si="20"/>
        <v>1.1379939209726537</v>
      </c>
      <c r="K286" s="7">
        <f t="shared" si="18"/>
        <v>1.0074285311203317</v>
      </c>
    </row>
    <row r="287" spans="1:11">
      <c r="A287" s="7">
        <v>1.0934593593883981</v>
      </c>
      <c r="B287" s="7">
        <v>1.0035863717872087</v>
      </c>
      <c r="D287" s="7">
        <f t="shared" si="17"/>
        <v>1.0034818197127657</v>
      </c>
      <c r="E287" s="7">
        <f t="shared" si="19"/>
        <v>1.0931136270320352E-8</v>
      </c>
      <c r="J287" s="7">
        <f t="shared" si="20"/>
        <v>1.1392097264437784</v>
      </c>
      <c r="K287" s="7">
        <f t="shared" si="18"/>
        <v>1.0075569825279185</v>
      </c>
    </row>
    <row r="288" spans="1:11">
      <c r="A288" s="7">
        <v>1.0955433650059845</v>
      </c>
      <c r="B288" s="7">
        <v>1.0024600069052825</v>
      </c>
      <c r="D288" s="7">
        <f t="shared" si="17"/>
        <v>1.0036335762892576</v>
      </c>
      <c r="E288" s="7">
        <f t="shared" si="19"/>
        <v>1.377265099003861E-6</v>
      </c>
      <c r="J288" s="7">
        <f t="shared" si="20"/>
        <v>1.140425531914903</v>
      </c>
      <c r="K288" s="7">
        <f t="shared" si="18"/>
        <v>1.007686534403526</v>
      </c>
    </row>
    <row r="289" spans="1:11">
      <c r="A289" s="7">
        <v>1.0995542076175597</v>
      </c>
      <c r="B289" s="7">
        <v>1.0051836997237882</v>
      </c>
      <c r="D289" s="7">
        <f t="shared" si="17"/>
        <v>1.0039347439816448</v>
      </c>
      <c r="E289" s="7">
        <f t="shared" si="19"/>
        <v>1.5598904458328283E-6</v>
      </c>
      <c r="J289" s="7">
        <f t="shared" si="20"/>
        <v>1.1416413373860277</v>
      </c>
      <c r="K289" s="7">
        <f t="shared" si="18"/>
        <v>1.0078171867471541</v>
      </c>
    </row>
    <row r="290" spans="1:11">
      <c r="A290" s="7">
        <v>1.100443750820878</v>
      </c>
      <c r="B290" s="7">
        <v>1.0024899077702802</v>
      </c>
      <c r="D290" s="7">
        <f t="shared" si="17"/>
        <v>1.0040031609627955</v>
      </c>
      <c r="E290" s="7">
        <f t="shared" si="19"/>
        <v>2.2899352246576679E-6</v>
      </c>
      <c r="J290" s="7">
        <f t="shared" si="20"/>
        <v>1.1428571428571523</v>
      </c>
      <c r="K290" s="7">
        <f t="shared" si="18"/>
        <v>1.007948939558803</v>
      </c>
    </row>
    <row r="291" spans="1:11">
      <c r="A291" s="7">
        <v>1.1026552749444438</v>
      </c>
      <c r="B291" s="7">
        <v>1.0059911435269602</v>
      </c>
      <c r="D291" s="7">
        <f t="shared" si="17"/>
        <v>1.004175807617234</v>
      </c>
      <c r="E291" s="7">
        <f t="shared" si="19"/>
        <v>3.2954444651412932E-6</v>
      </c>
      <c r="J291" s="7">
        <f t="shared" si="20"/>
        <v>1.144072948328277</v>
      </c>
      <c r="K291" s="7">
        <f t="shared" si="18"/>
        <v>1.0080817928384731</v>
      </c>
    </row>
    <row r="292" spans="1:11">
      <c r="A292" s="7">
        <v>1.1038580189011629</v>
      </c>
      <c r="B292" s="7">
        <v>1.00418410041841</v>
      </c>
      <c r="D292" s="7">
        <f t="shared" si="17"/>
        <v>1.0042712305991253</v>
      </c>
      <c r="E292" s="7">
        <f t="shared" si="19"/>
        <v>7.5916683914750679E-9</v>
      </c>
      <c r="J292" s="7">
        <f t="shared" si="20"/>
        <v>1.1452887537994016</v>
      </c>
      <c r="K292" s="7">
        <f t="shared" si="18"/>
        <v>1.0082157465861636</v>
      </c>
    </row>
    <row r="293" spans="1:11">
      <c r="A293" s="7">
        <v>1.1039620642126409</v>
      </c>
      <c r="B293" s="7">
        <v>1.0047291416936239</v>
      </c>
      <c r="D293" s="7">
        <f t="shared" si="17"/>
        <v>1.0042795359298051</v>
      </c>
      <c r="E293" s="7">
        <f t="shared" si="19"/>
        <v>2.0214534285909158E-7</v>
      </c>
      <c r="J293" s="7">
        <f t="shared" si="20"/>
        <v>1.1465045592705263</v>
      </c>
      <c r="K293" s="7">
        <f t="shared" si="18"/>
        <v>1.0083508008018751</v>
      </c>
    </row>
    <row r="294" spans="1:11">
      <c r="A294" s="7">
        <v>1.1070381781871095</v>
      </c>
      <c r="B294" s="7">
        <v>1.0022440061414906</v>
      </c>
      <c r="D294" s="7">
        <f t="shared" si="17"/>
        <v>1.0045287255941293</v>
      </c>
      <c r="E294" s="7">
        <f t="shared" si="19"/>
        <v>5.2199429772659117E-6</v>
      </c>
      <c r="J294" s="7">
        <f t="shared" si="20"/>
        <v>1.147720364741651</v>
      </c>
      <c r="K294" s="7">
        <f t="shared" si="18"/>
        <v>1.0084869554856075</v>
      </c>
    </row>
    <row r="295" spans="1:11">
      <c r="A295" s="7">
        <v>1.1083348477303321</v>
      </c>
      <c r="B295" s="7">
        <v>1.0068824397960205</v>
      </c>
      <c r="D295" s="7">
        <f t="shared" si="17"/>
        <v>1.004635876728984</v>
      </c>
      <c r="E295" s="7">
        <f t="shared" si="19"/>
        <v>5.0470456141725455E-6</v>
      </c>
      <c r="J295" s="7">
        <f t="shared" si="20"/>
        <v>1.1489361702127756</v>
      </c>
      <c r="K295" s="7">
        <f t="shared" si="18"/>
        <v>1.0086242106373606</v>
      </c>
    </row>
    <row r="296" spans="1:11">
      <c r="A296" s="7">
        <v>1.1091035413751962</v>
      </c>
      <c r="B296" s="7">
        <v>1.0090108905249797</v>
      </c>
      <c r="D296" s="7">
        <f t="shared" si="17"/>
        <v>1.0046999892053428</v>
      </c>
      <c r="E296" s="7">
        <f t="shared" si="19"/>
        <v>1.8583870187647696E-5</v>
      </c>
      <c r="J296" s="7">
        <f t="shared" si="20"/>
        <v>1.1501519756839003</v>
      </c>
      <c r="K296" s="7">
        <f t="shared" si="18"/>
        <v>1.0087625662571347</v>
      </c>
    </row>
    <row r="297" spans="1:11">
      <c r="A297" s="7">
        <v>1.1093574080994069</v>
      </c>
      <c r="B297" s="7">
        <v>1.0030786051329268</v>
      </c>
      <c r="D297" s="7">
        <f t="shared" si="17"/>
        <v>1.0047212594521733</v>
      </c>
      <c r="E297" s="7">
        <f t="shared" si="19"/>
        <v>2.698313212539129E-6</v>
      </c>
      <c r="J297" s="7">
        <f t="shared" si="20"/>
        <v>1.1513677811550249</v>
      </c>
      <c r="K297" s="7">
        <f t="shared" si="18"/>
        <v>1.0089020223449294</v>
      </c>
    </row>
    <row r="298" spans="1:11">
      <c r="A298" s="7">
        <v>1.1098523397639284</v>
      </c>
      <c r="B298" s="7">
        <v>1.0047034230467728</v>
      </c>
      <c r="D298" s="7">
        <f t="shared" si="17"/>
        <v>1.0047628652996328</v>
      </c>
      <c r="E298" s="7">
        <f t="shared" si="19"/>
        <v>3.5333814250627066E-9</v>
      </c>
      <c r="J298" s="7">
        <f t="shared" si="20"/>
        <v>1.1525835866261496</v>
      </c>
      <c r="K298" s="7">
        <f t="shared" si="18"/>
        <v>1.0090425789007451</v>
      </c>
    </row>
    <row r="299" spans="1:11">
      <c r="A299" s="7">
        <v>1.1104869606285535</v>
      </c>
      <c r="B299" s="7">
        <v>1.0028729705041695</v>
      </c>
      <c r="D299" s="7">
        <f t="shared" si="17"/>
        <v>1.0048164807884739</v>
      </c>
      <c r="E299" s="7">
        <f t="shared" si="19"/>
        <v>3.7772322251969503E-6</v>
      </c>
      <c r="J299" s="7">
        <f t="shared" si="20"/>
        <v>1.1537993920972742</v>
      </c>
      <c r="K299" s="7">
        <f t="shared" si="18"/>
        <v>1.0091842359245815</v>
      </c>
    </row>
    <row r="300" spans="1:11">
      <c r="A300" s="7">
        <v>1.110609710235499</v>
      </c>
      <c r="B300" s="7">
        <v>1.0065647584093231</v>
      </c>
      <c r="D300" s="7">
        <f t="shared" si="17"/>
        <v>1.0048268858067344</v>
      </c>
      <c r="E300" s="7">
        <f t="shared" si="19"/>
        <v>3.0202011828285271E-6</v>
      </c>
      <c r="J300" s="7">
        <f t="shared" si="20"/>
        <v>1.1550151975683989</v>
      </c>
      <c r="K300" s="7">
        <f t="shared" si="18"/>
        <v>1.0093269934164386</v>
      </c>
    </row>
    <row r="301" spans="1:11">
      <c r="A301" s="7">
        <v>1.1106407606714661</v>
      </c>
      <c r="B301" s="7">
        <v>1.0050102213859269</v>
      </c>
      <c r="D301" s="7">
        <f t="shared" si="17"/>
        <v>1.0048295196119716</v>
      </c>
      <c r="E301" s="7">
        <f t="shared" si="19"/>
        <v>3.2653131110570132E-8</v>
      </c>
      <c r="J301" s="7">
        <f t="shared" si="20"/>
        <v>1.1562310030395235</v>
      </c>
      <c r="K301" s="7">
        <f t="shared" si="18"/>
        <v>1.0094708513763166</v>
      </c>
    </row>
    <row r="302" spans="1:11">
      <c r="A302" s="7">
        <v>1.113173412078635</v>
      </c>
      <c r="B302" s="7">
        <v>1.0096291776862663</v>
      </c>
      <c r="D302" s="7">
        <f t="shared" si="17"/>
        <v>1.0050467647724011</v>
      </c>
      <c r="E302" s="7">
        <f t="shared" si="19"/>
        <v>2.0998508113158422E-5</v>
      </c>
      <c r="J302" s="7">
        <f t="shared" si="20"/>
        <v>1.1574468085106482</v>
      </c>
      <c r="K302" s="7">
        <f t="shared" si="18"/>
        <v>1.0096158098042154</v>
      </c>
    </row>
    <row r="303" spans="1:11">
      <c r="A303" s="7">
        <v>1.1136942356110455</v>
      </c>
      <c r="B303" s="7">
        <v>1.0052221866228608</v>
      </c>
      <c r="D303" s="7">
        <f t="shared" si="17"/>
        <v>1.0050920318236563</v>
      </c>
      <c r="E303" s="7">
        <f t="shared" si="19"/>
        <v>1.6940271755971349E-8</v>
      </c>
      <c r="J303" s="7">
        <f t="shared" si="20"/>
        <v>1.1586626139817728</v>
      </c>
      <c r="K303" s="7">
        <f t="shared" si="18"/>
        <v>1.0097618687001351</v>
      </c>
    </row>
    <row r="304" spans="1:11">
      <c r="A304" s="7">
        <v>1.1142557632806429</v>
      </c>
      <c r="B304" s="7">
        <v>1.00418410041841</v>
      </c>
      <c r="D304" s="7">
        <f t="shared" si="17"/>
        <v>1.0051410628838946</v>
      </c>
      <c r="E304" s="7">
        <f t="shared" si="19"/>
        <v>9.157771603463661E-7</v>
      </c>
      <c r="J304" s="7">
        <f t="shared" si="20"/>
        <v>1.1598784194528975</v>
      </c>
      <c r="K304" s="7">
        <f t="shared" si="18"/>
        <v>1.0099090280640755</v>
      </c>
    </row>
    <row r="305" spans="1:11">
      <c r="A305" s="7">
        <v>1.114383640704347</v>
      </c>
      <c r="B305" s="7">
        <v>1.0069462533645916</v>
      </c>
      <c r="D305" s="7">
        <f t="shared" si="17"/>
        <v>1.0051522616069153</v>
      </c>
      <c r="E305" s="7">
        <f t="shared" si="19"/>
        <v>3.2184064266107186E-6</v>
      </c>
      <c r="J305" s="7">
        <f t="shared" si="20"/>
        <v>1.1610942249240221</v>
      </c>
      <c r="K305" s="7">
        <f t="shared" si="18"/>
        <v>1.0100572878960368</v>
      </c>
    </row>
    <row r="306" spans="1:11">
      <c r="A306" s="7">
        <v>1.1153327287664589</v>
      </c>
      <c r="B306" s="7">
        <v>1.0035878391137407</v>
      </c>
      <c r="D306" s="7">
        <f t="shared" si="17"/>
        <v>1.0052357574136166</v>
      </c>
      <c r="E306" s="7">
        <f t="shared" si="19"/>
        <v>2.7156347230657854E-6</v>
      </c>
      <c r="J306" s="7">
        <f t="shared" si="20"/>
        <v>1.1623100303951468</v>
      </c>
      <c r="K306" s="7">
        <f t="shared" si="18"/>
        <v>1.0102066481960188</v>
      </c>
    </row>
    <row r="307" spans="1:11">
      <c r="A307" s="7">
        <v>1.1154326602212172</v>
      </c>
      <c r="B307" s="7">
        <v>1.0057472208082234</v>
      </c>
      <c r="D307" s="7">
        <f t="shared" si="17"/>
        <v>1.0052445878822471</v>
      </c>
      <c r="E307" s="7">
        <f t="shared" si="19"/>
        <v>2.5263985827549517E-7</v>
      </c>
      <c r="J307" s="7">
        <f t="shared" si="20"/>
        <v>1.1635258358662715</v>
      </c>
      <c r="K307" s="7">
        <f t="shared" si="18"/>
        <v>1.0103571089640218</v>
      </c>
    </row>
    <row r="308" spans="1:11">
      <c r="A308" s="7">
        <v>1.1205285072753501</v>
      </c>
      <c r="B308" s="7">
        <v>1.0034475646050034</v>
      </c>
      <c r="D308" s="7">
        <f t="shared" si="17"/>
        <v>1.0057047393865743</v>
      </c>
      <c r="E308" s="7">
        <f t="shared" si="19"/>
        <v>5.0948379945598543E-6</v>
      </c>
      <c r="J308" s="7">
        <f t="shared" si="20"/>
        <v>1.1647416413373961</v>
      </c>
      <c r="K308" s="7">
        <f t="shared" si="18"/>
        <v>1.0105086702000454</v>
      </c>
    </row>
    <row r="309" spans="1:11">
      <c r="A309" s="7">
        <v>1.1216670458266798</v>
      </c>
      <c r="B309" s="7">
        <v>1.0076998751371598</v>
      </c>
      <c r="D309" s="7">
        <f t="shared" si="17"/>
        <v>1.0058101908085193</v>
      </c>
      <c r="E309" s="7">
        <f t="shared" si="19"/>
        <v>3.5709068619093112E-6</v>
      </c>
      <c r="J309" s="7">
        <f t="shared" si="20"/>
        <v>1.1659574468085208</v>
      </c>
      <c r="K309" s="7">
        <f t="shared" si="18"/>
        <v>1.0106613319040902</v>
      </c>
    </row>
    <row r="310" spans="1:11">
      <c r="A310" s="7">
        <v>1.1231722582764407</v>
      </c>
      <c r="B310" s="7">
        <v>1.003711589365865</v>
      </c>
      <c r="D310" s="7">
        <f t="shared" si="17"/>
        <v>1.0059510848424082</v>
      </c>
      <c r="E310" s="7">
        <f t="shared" si="19"/>
        <v>5.0153399894575869E-6</v>
      </c>
      <c r="J310" s="7">
        <f t="shared" si="20"/>
        <v>1.1671732522796454</v>
      </c>
      <c r="K310" s="7">
        <f t="shared" si="18"/>
        <v>1.0108150940761553</v>
      </c>
    </row>
    <row r="311" spans="1:11">
      <c r="A311" s="7">
        <v>1.1246535076601232</v>
      </c>
      <c r="B311" s="7">
        <v>1.0047818290496116</v>
      </c>
      <c r="D311" s="7">
        <f t="shared" si="17"/>
        <v>1.00609138249717</v>
      </c>
      <c r="E311" s="7">
        <f t="shared" si="19"/>
        <v>1.7149302320122314E-6</v>
      </c>
      <c r="J311" s="7">
        <f t="shared" si="20"/>
        <v>1.1683890577507701</v>
      </c>
      <c r="K311" s="7">
        <f t="shared" si="18"/>
        <v>1.0109699567162416</v>
      </c>
    </row>
    <row r="312" spans="1:11">
      <c r="A312" s="7">
        <v>1.1248816964006523</v>
      </c>
      <c r="B312" s="7">
        <v>1.0035284043935278</v>
      </c>
      <c r="D312" s="7">
        <f t="shared" si="17"/>
        <v>1.0061131407662476</v>
      </c>
      <c r="E312" s="7">
        <f t="shared" si="19"/>
        <v>6.6808621164608707E-6</v>
      </c>
      <c r="J312" s="7">
        <f t="shared" si="20"/>
        <v>1.1696048632218947</v>
      </c>
      <c r="K312" s="7">
        <f t="shared" si="18"/>
        <v>1.0111259198243485</v>
      </c>
    </row>
    <row r="313" spans="1:11">
      <c r="A313" s="7">
        <v>1.1254601376854967</v>
      </c>
      <c r="B313" s="7">
        <v>1.0084223322045671</v>
      </c>
      <c r="D313" s="7">
        <f t="shared" si="17"/>
        <v>1.0061684700221747</v>
      </c>
      <c r="E313" s="7">
        <f t="shared" si="19"/>
        <v>5.0798947372187667E-6</v>
      </c>
      <c r="J313" s="7">
        <f t="shared" si="20"/>
        <v>1.1708206686930194</v>
      </c>
      <c r="K313" s="7">
        <f t="shared" si="18"/>
        <v>1.0112829834004764</v>
      </c>
    </row>
    <row r="314" spans="1:11">
      <c r="A314" s="7">
        <v>1.1258669074073533</v>
      </c>
      <c r="B314" s="7">
        <v>1.0063712047816877</v>
      </c>
      <c r="D314" s="7">
        <f t="shared" si="17"/>
        <v>1.0062075276686941</v>
      </c>
      <c r="E314" s="7">
        <f t="shared" si="19"/>
        <v>2.6790197317915665E-8</v>
      </c>
      <c r="J314" s="7">
        <f t="shared" si="20"/>
        <v>1.172036474164144</v>
      </c>
      <c r="K314" s="7">
        <f t="shared" si="18"/>
        <v>1.011441147444625</v>
      </c>
    </row>
    <row r="315" spans="1:11">
      <c r="A315" s="7">
        <v>1.1300063276882384</v>
      </c>
      <c r="B315" s="7">
        <v>1.0097499402147005</v>
      </c>
      <c r="D315" s="7">
        <f t="shared" si="17"/>
        <v>1.0066119958860789</v>
      </c>
      <c r="E315" s="7">
        <f t="shared" si="19"/>
        <v>9.8466946095290224E-6</v>
      </c>
      <c r="J315" s="7">
        <f t="shared" si="20"/>
        <v>1.1732522796352687</v>
      </c>
      <c r="K315" s="7">
        <f t="shared" si="18"/>
        <v>1.0116004119567945</v>
      </c>
    </row>
    <row r="316" spans="1:11">
      <c r="A316" s="7">
        <v>1.1305703299894778</v>
      </c>
      <c r="B316" s="7">
        <v>1.003992692341692</v>
      </c>
      <c r="D316" s="7">
        <f t="shared" si="17"/>
        <v>1.0066680927428431</v>
      </c>
      <c r="E316" s="7">
        <f t="shared" si="19"/>
        <v>7.1577673064795029E-6</v>
      </c>
      <c r="J316" s="7">
        <f t="shared" si="20"/>
        <v>1.1744680851063933</v>
      </c>
      <c r="K316" s="7">
        <f t="shared" si="18"/>
        <v>1.0117607769369847</v>
      </c>
    </row>
    <row r="317" spans="1:11">
      <c r="A317" s="7">
        <v>1.1309267847494766</v>
      </c>
      <c r="B317" s="7">
        <v>1.0114846273477689</v>
      </c>
      <c r="D317" s="7">
        <f t="shared" si="17"/>
        <v>1.0067036686153867</v>
      </c>
      <c r="E317" s="7">
        <f t="shared" si="19"/>
        <v>2.2857566400741197E-5</v>
      </c>
      <c r="J317" s="7">
        <f t="shared" si="20"/>
        <v>1.175683890577518</v>
      </c>
      <c r="K317" s="7">
        <f t="shared" si="18"/>
        <v>1.0119222423851957</v>
      </c>
    </row>
    <row r="318" spans="1:11">
      <c r="A318" s="7">
        <v>1.1318226366750876</v>
      </c>
      <c r="B318" s="7">
        <v>1.0072549531963293</v>
      </c>
      <c r="D318" s="7">
        <f t="shared" si="17"/>
        <v>1.0067934964840901</v>
      </c>
      <c r="E318" s="7">
        <f t="shared" si="19"/>
        <v>2.129422972705964E-7</v>
      </c>
      <c r="J318" s="7">
        <f t="shared" si="20"/>
        <v>1.1768996960486426</v>
      </c>
      <c r="K318" s="7">
        <f t="shared" si="18"/>
        <v>1.0120848083014276</v>
      </c>
    </row>
    <row r="319" spans="1:11">
      <c r="A319" s="7">
        <v>1.1327207144081679</v>
      </c>
      <c r="B319" s="7">
        <v>1.0093079571682619</v>
      </c>
      <c r="D319" s="7">
        <f t="shared" si="17"/>
        <v>1.0068841472427474</v>
      </c>
      <c r="E319" s="7">
        <f t="shared" si="19"/>
        <v>5.8748545550225936E-6</v>
      </c>
      <c r="J319" s="7">
        <f t="shared" si="20"/>
        <v>1.1781155015197673</v>
      </c>
      <c r="K319" s="7">
        <f t="shared" si="18"/>
        <v>1.0122484746856801</v>
      </c>
    </row>
    <row r="320" spans="1:11">
      <c r="A320" s="7">
        <v>1.1327704125945837</v>
      </c>
      <c r="B320" s="7">
        <v>1.0063767509931005</v>
      </c>
      <c r="D320" s="7">
        <f t="shared" si="17"/>
        <v>1.0068891812442233</v>
      </c>
      <c r="E320" s="7">
        <f t="shared" si="19"/>
        <v>2.6258476226577319E-7</v>
      </c>
      <c r="J320" s="7">
        <f t="shared" si="20"/>
        <v>1.1793313069908919</v>
      </c>
      <c r="K320" s="7">
        <f t="shared" si="18"/>
        <v>1.0124132415379539</v>
      </c>
    </row>
    <row r="321" spans="1:11">
      <c r="A321" s="7">
        <v>1.1350517096062458</v>
      </c>
      <c r="B321" s="7">
        <v>1.0053795576808131</v>
      </c>
      <c r="D321" s="7">
        <f t="shared" si="17"/>
        <v>1.0071222365720429</v>
      </c>
      <c r="E321" s="7">
        <f t="shared" si="19"/>
        <v>3.0369297179379588E-6</v>
      </c>
      <c r="J321" s="7">
        <f t="shared" si="20"/>
        <v>1.1805471124620166</v>
      </c>
      <c r="K321" s="7">
        <f t="shared" si="18"/>
        <v>1.0125791088582481</v>
      </c>
    </row>
    <row r="322" spans="1:11">
      <c r="A322" s="7">
        <v>1.1355159908401145</v>
      </c>
      <c r="B322" s="7">
        <v>1.0117902928968843</v>
      </c>
      <c r="D322" s="7">
        <f t="shared" si="17"/>
        <v>1.0071701416387677</v>
      </c>
      <c r="E322" s="7">
        <f t="shared" si="19"/>
        <v>2.1345797647875894E-5</v>
      </c>
      <c r="J322" s="7">
        <f t="shared" si="20"/>
        <v>1.1817629179331413</v>
      </c>
      <c r="K322" s="7">
        <f t="shared" si="18"/>
        <v>1.0127460766465632</v>
      </c>
    </row>
    <row r="323" spans="1:11">
      <c r="A323" s="7">
        <v>1.1364312662588223</v>
      </c>
      <c r="B323" s="7">
        <v>1.0056320675496553</v>
      </c>
      <c r="D323" s="7">
        <f t="shared" si="17"/>
        <v>1.0072650508131307</v>
      </c>
      <c r="E323" s="7">
        <f t="shared" si="19"/>
        <v>2.6666343387907182E-6</v>
      </c>
      <c r="J323" s="7">
        <f t="shared" si="20"/>
        <v>1.1829787234042659</v>
      </c>
      <c r="K323" s="7">
        <f t="shared" si="18"/>
        <v>1.0129141449028991</v>
      </c>
    </row>
    <row r="324" spans="1:11">
      <c r="A324" s="7">
        <v>1.1368600491383185</v>
      </c>
      <c r="B324" s="7">
        <v>1.0100069462533645</v>
      </c>
      <c r="D324" s="7">
        <f t="shared" si="17"/>
        <v>1.0073097278319656</v>
      </c>
      <c r="E324" s="7">
        <f t="shared" si="19"/>
        <v>7.2749872127336656E-6</v>
      </c>
      <c r="J324" s="7">
        <f t="shared" si="20"/>
        <v>1.1841945288753906</v>
      </c>
      <c r="K324" s="7">
        <f t="shared" si="18"/>
        <v>1.0130833136272557</v>
      </c>
    </row>
    <row r="325" spans="1:11">
      <c r="A325" s="7">
        <v>1.1373021992772476</v>
      </c>
      <c r="B325" s="7">
        <v>1.0077341171447807</v>
      </c>
      <c r="D325" s="7">
        <f t="shared" si="17"/>
        <v>1.007355940994084</v>
      </c>
      <c r="E325" s="7">
        <f t="shared" si="19"/>
        <v>1.4301720095576196E-7</v>
      </c>
      <c r="J325" s="7">
        <f t="shared" si="20"/>
        <v>1.1854103343465152</v>
      </c>
      <c r="K325" s="7">
        <f t="shared" si="18"/>
        <v>1.0132535828196334</v>
      </c>
    </row>
    <row r="326" spans="1:11">
      <c r="A326" s="7">
        <v>1.1380225967269531</v>
      </c>
      <c r="B326" s="7">
        <v>1.0044884336517437</v>
      </c>
      <c r="D326" s="7">
        <f t="shared" si="17"/>
        <v>1.0074315480789333</v>
      </c>
      <c r="E326" s="7">
        <f t="shared" si="19"/>
        <v>8.6619225315318119E-6</v>
      </c>
      <c r="J326" s="7">
        <f t="shared" si="20"/>
        <v>1.1866261398176399</v>
      </c>
      <c r="K326" s="7">
        <f t="shared" si="18"/>
        <v>1.0134249524800318</v>
      </c>
    </row>
    <row r="327" spans="1:11">
      <c r="A327" s="7">
        <v>1.1406107665753282</v>
      </c>
      <c r="B327" s="7">
        <v>1.0046851518991071</v>
      </c>
      <c r="D327" s="7">
        <f t="shared" si="17"/>
        <v>1.0077063689486969</v>
      </c>
      <c r="E327" s="7">
        <f t="shared" si="19"/>
        <v>9.1277524607320787E-6</v>
      </c>
      <c r="J327" s="7">
        <f t="shared" si="20"/>
        <v>1.1878419452887645</v>
      </c>
      <c r="K327" s="7">
        <f t="shared" si="18"/>
        <v>1.013597422608451</v>
      </c>
    </row>
    <row r="328" spans="1:11">
      <c r="A328" s="7">
        <v>1.1440635566543953</v>
      </c>
      <c r="B328" s="7">
        <v>1.004753749852368</v>
      </c>
      <c r="D328" s="7">
        <f t="shared" ref="D328:D387" si="21">a*A328^2+b*A328+cc</f>
        <v>1.0080807623756178</v>
      </c>
      <c r="E328" s="7">
        <f t="shared" si="19"/>
        <v>1.1069012329861336E-5</v>
      </c>
      <c r="J328" s="7">
        <f t="shared" si="20"/>
        <v>1.1890577507598892</v>
      </c>
      <c r="K328" s="7">
        <f t="shared" ref="K328:K391" si="22">a*J328^2+b*J328+cc</f>
        <v>1.0137709932048911</v>
      </c>
    </row>
    <row r="329" spans="1:11">
      <c r="A329" s="7">
        <v>1.1441656303732004</v>
      </c>
      <c r="B329" s="7">
        <v>1.0051771888965819</v>
      </c>
      <c r="D329" s="7">
        <f t="shared" si="21"/>
        <v>1.0080919655168157</v>
      </c>
      <c r="E329" s="7">
        <f t="shared" ref="E329:E387" si="23">(D329-B329)^2</f>
        <v>8.4959227458613462E-6</v>
      </c>
      <c r="J329" s="7">
        <f t="shared" ref="J329:J387" si="24">J328+d</f>
        <v>1.1902735562310138</v>
      </c>
      <c r="K329" s="7">
        <f t="shared" si="22"/>
        <v>1.0139456642693518</v>
      </c>
    </row>
    <row r="330" spans="1:11">
      <c r="A330" s="7">
        <v>1.1441913918445532</v>
      </c>
      <c r="B330" s="7">
        <v>1.0112187369934542</v>
      </c>
      <c r="D330" s="7">
        <f t="shared" si="21"/>
        <v>1.0080947942031058</v>
      </c>
      <c r="E330" s="7">
        <f t="shared" si="23"/>
        <v>9.7590185573700225E-6</v>
      </c>
      <c r="J330" s="7">
        <f t="shared" si="24"/>
        <v>1.1914893617021385</v>
      </c>
      <c r="K330" s="7">
        <f t="shared" si="22"/>
        <v>1.0141214358018336</v>
      </c>
    </row>
    <row r="331" spans="1:11">
      <c r="A331" s="7">
        <v>1.145449911552368</v>
      </c>
      <c r="B331" s="7">
        <v>1.0059772863120144</v>
      </c>
      <c r="D331" s="7">
        <f t="shared" si="21"/>
        <v>1.0082335850594826</v>
      </c>
      <c r="E331" s="7">
        <f t="shared" si="23"/>
        <v>5.0908840378262648E-6</v>
      </c>
      <c r="J331" s="7">
        <f t="shared" si="24"/>
        <v>1.1927051671732631</v>
      </c>
      <c r="K331" s="7">
        <f t="shared" si="22"/>
        <v>1.0142983078023358</v>
      </c>
    </row>
    <row r="332" spans="1:11">
      <c r="A332" s="7">
        <v>1.1482590155534802</v>
      </c>
      <c r="B332" s="7">
        <v>1.0117218025527481</v>
      </c>
      <c r="D332" s="7">
        <f t="shared" si="21"/>
        <v>1.0085476292749</v>
      </c>
      <c r="E332" s="7">
        <f t="shared" si="23"/>
        <v>1.0075375997804825E-5</v>
      </c>
      <c r="J332" s="7">
        <f t="shared" si="24"/>
        <v>1.1939209726443878</v>
      </c>
      <c r="K332" s="7">
        <f t="shared" si="22"/>
        <v>1.0144762802708591</v>
      </c>
    </row>
    <row r="333" spans="1:11">
      <c r="A333" s="7">
        <v>1.148740335452165</v>
      </c>
      <c r="B333" s="7">
        <v>1.0087850375211416</v>
      </c>
      <c r="D333" s="7">
        <f t="shared" si="21"/>
        <v>1.0086020280359145</v>
      </c>
      <c r="E333" s="7">
        <f t="shared" si="23"/>
        <v>3.349247168308538E-8</v>
      </c>
      <c r="J333" s="7">
        <f t="shared" si="24"/>
        <v>1.1951367781155124</v>
      </c>
      <c r="K333" s="7">
        <f t="shared" si="22"/>
        <v>1.0146553532074032</v>
      </c>
    </row>
    <row r="334" spans="1:11">
      <c r="A334" s="7">
        <v>1.1506525902547262</v>
      </c>
      <c r="B334" s="7">
        <v>1.0052155464537231</v>
      </c>
      <c r="D334" s="7">
        <f t="shared" si="21"/>
        <v>1.0088198547923533</v>
      </c>
      <c r="E334" s="7">
        <f t="shared" si="23"/>
        <v>1.2991038599918648E-5</v>
      </c>
      <c r="J334" s="7">
        <f t="shared" si="24"/>
        <v>1.1963525835866371</v>
      </c>
      <c r="K334" s="7">
        <f t="shared" si="22"/>
        <v>1.0148355266119684</v>
      </c>
    </row>
    <row r="335" spans="1:11">
      <c r="A335" s="7">
        <v>1.1516791188123772</v>
      </c>
      <c r="B335" s="7">
        <v>1.0130006516049153</v>
      </c>
      <c r="D335" s="7">
        <f t="shared" si="21"/>
        <v>1.0089379105763623</v>
      </c>
      <c r="E335" s="7">
        <f t="shared" si="23"/>
        <v>1.6505864665087677E-5</v>
      </c>
      <c r="J335" s="7">
        <f t="shared" si="24"/>
        <v>1.1975683890577618</v>
      </c>
      <c r="K335" s="7">
        <f t="shared" si="22"/>
        <v>1.0150168004845539</v>
      </c>
    </row>
    <row r="336" spans="1:11">
      <c r="A336" s="7">
        <v>1.1527526688521335</v>
      </c>
      <c r="B336" s="7">
        <v>1.0148417450523575</v>
      </c>
      <c r="D336" s="7">
        <f t="shared" si="21"/>
        <v>1.0090622132822746</v>
      </c>
      <c r="E336" s="7">
        <f t="shared" si="23"/>
        <v>3.3402987481396833E-5</v>
      </c>
      <c r="J336" s="7">
        <f t="shared" si="24"/>
        <v>1.1987841945288864</v>
      </c>
      <c r="K336" s="7">
        <f t="shared" si="22"/>
        <v>1.0151991748251605</v>
      </c>
    </row>
    <row r="337" spans="1:11">
      <c r="A337" s="7">
        <v>1.1537929335862469</v>
      </c>
      <c r="B337" s="7">
        <v>1.0100216726356077</v>
      </c>
      <c r="D337" s="7">
        <f t="shared" si="21"/>
        <v>1.0091834805173332</v>
      </c>
      <c r="E337" s="7">
        <f t="shared" si="23"/>
        <v>7.0256602713752137E-7</v>
      </c>
      <c r="J337" s="7">
        <f t="shared" si="24"/>
        <v>1.2000000000000111</v>
      </c>
      <c r="K337" s="7">
        <f t="shared" si="22"/>
        <v>1.0153826496337879</v>
      </c>
    </row>
    <row r="338" spans="1:11">
      <c r="A338" s="7">
        <v>1.1548952437679088</v>
      </c>
      <c r="B338" s="7">
        <v>1.0065283295003133</v>
      </c>
      <c r="D338" s="7">
        <f t="shared" si="21"/>
        <v>1.0093128597455423</v>
      </c>
      <c r="E338" s="7">
        <f t="shared" si="23"/>
        <v>7.7536086865948273E-6</v>
      </c>
      <c r="J338" s="7">
        <f t="shared" si="24"/>
        <v>1.2012158054711357</v>
      </c>
      <c r="K338" s="7">
        <f t="shared" si="22"/>
        <v>1.0155672249104359</v>
      </c>
    </row>
    <row r="339" spans="1:11">
      <c r="A339" s="7">
        <v>1.1552621717203269</v>
      </c>
      <c r="B339" s="7">
        <v>1.0137159937946951</v>
      </c>
      <c r="D339" s="7">
        <f t="shared" si="21"/>
        <v>1.0093561271140674</v>
      </c>
      <c r="E339" s="7">
        <f t="shared" si="23"/>
        <v>1.9008437472847693E-5</v>
      </c>
      <c r="J339" s="7">
        <f t="shared" si="24"/>
        <v>1.2024316109422604</v>
      </c>
      <c r="K339" s="7">
        <f t="shared" si="22"/>
        <v>1.0157529006551047</v>
      </c>
    </row>
    <row r="340" spans="1:11">
      <c r="A340" s="7">
        <v>1.1558481134984906</v>
      </c>
      <c r="B340" s="7">
        <v>1.0059772863120144</v>
      </c>
      <c r="D340" s="7">
        <f t="shared" si="21"/>
        <v>1.0094254279594892</v>
      </c>
      <c r="E340" s="7">
        <f t="shared" si="23"/>
        <v>1.1889680821049926E-5</v>
      </c>
      <c r="J340" s="7">
        <f t="shared" si="24"/>
        <v>1.203647416413385</v>
      </c>
      <c r="K340" s="7">
        <f t="shared" si="22"/>
        <v>1.0159396768677946</v>
      </c>
    </row>
    <row r="341" spans="1:11">
      <c r="A341" s="7">
        <v>1.1574905147422725</v>
      </c>
      <c r="B341" s="7">
        <v>1.0134283555855119</v>
      </c>
      <c r="D341" s="7">
        <f t="shared" si="21"/>
        <v>1.0096210413152935</v>
      </c>
      <c r="E341" s="7">
        <f t="shared" si="23"/>
        <v>1.4495641952208738E-5</v>
      </c>
      <c r="J341" s="7">
        <f t="shared" si="24"/>
        <v>1.2048632218845097</v>
      </c>
      <c r="K341" s="7">
        <f t="shared" si="22"/>
        <v>1.0161275535485053</v>
      </c>
    </row>
    <row r="342" spans="1:11">
      <c r="A342" s="7">
        <v>1.1590823809980446</v>
      </c>
      <c r="B342" s="7">
        <v>1.0058905161214127</v>
      </c>
      <c r="D342" s="7">
        <f t="shared" si="21"/>
        <v>1.0098125523192247</v>
      </c>
      <c r="E342" s="7">
        <f t="shared" si="23"/>
        <v>1.5382367936948097E-5</v>
      </c>
      <c r="J342" s="7">
        <f t="shared" si="24"/>
        <v>1.2060790273556343</v>
      </c>
      <c r="K342" s="7">
        <f t="shared" si="22"/>
        <v>1.0163165306972366</v>
      </c>
    </row>
    <row r="343" spans="1:11">
      <c r="A343" s="7">
        <v>1.1591666455662062</v>
      </c>
      <c r="B343" s="7">
        <v>1.0054307225329844</v>
      </c>
      <c r="D343" s="7">
        <f t="shared" si="21"/>
        <v>1.0098227424234381</v>
      </c>
      <c r="E343" s="7">
        <f t="shared" si="23"/>
        <v>1.9289838718140757E-5</v>
      </c>
      <c r="J343" s="7">
        <f t="shared" si="24"/>
        <v>1.207294832826759</v>
      </c>
      <c r="K343" s="7">
        <f t="shared" si="22"/>
        <v>1.0165066083139889</v>
      </c>
    </row>
    <row r="344" spans="1:11">
      <c r="A344" s="7">
        <v>1.1596579808723106</v>
      </c>
      <c r="B344" s="7">
        <v>1.0134366588521317</v>
      </c>
      <c r="D344" s="7">
        <f t="shared" si="21"/>
        <v>1.0098822648168317</v>
      </c>
      <c r="E344" s="7">
        <f t="shared" si="23"/>
        <v>1.2633716958176227E-5</v>
      </c>
      <c r="J344" s="7">
        <f t="shared" si="24"/>
        <v>1.2085106382978836</v>
      </c>
      <c r="K344" s="7">
        <f t="shared" si="22"/>
        <v>1.0166977863987618</v>
      </c>
    </row>
    <row r="345" spans="1:11">
      <c r="A345" s="7">
        <v>1.1601772078581452</v>
      </c>
      <c r="B345" s="7">
        <v>1.0099837435754282</v>
      </c>
      <c r="D345" s="7">
        <f t="shared" si="21"/>
        <v>1.0099453614405907</v>
      </c>
      <c r="E345" s="7">
        <f t="shared" si="23"/>
        <v>1.4731882746866026E-9</v>
      </c>
      <c r="J345" s="7">
        <f t="shared" si="24"/>
        <v>1.2097264437690083</v>
      </c>
      <c r="K345" s="7">
        <f t="shared" si="22"/>
        <v>1.0168900649515558</v>
      </c>
    </row>
    <row r="346" spans="1:11">
      <c r="A346" s="7">
        <v>1.1606910847165561</v>
      </c>
      <c r="B346" s="7">
        <v>1.0061290037422281</v>
      </c>
      <c r="D346" s="7">
        <f t="shared" si="21"/>
        <v>1.0100080055312928</v>
      </c>
      <c r="E346" s="7">
        <f t="shared" si="23"/>
        <v>1.5046654879566678E-5</v>
      </c>
      <c r="J346" s="7">
        <f t="shared" si="24"/>
        <v>1.2109422492401329</v>
      </c>
      <c r="K346" s="7">
        <f t="shared" si="22"/>
        <v>1.0170834439723704</v>
      </c>
    </row>
    <row r="347" spans="1:11">
      <c r="A347" s="7">
        <v>1.1662458578779706</v>
      </c>
      <c r="B347" s="7">
        <v>1.006575014943216</v>
      </c>
      <c r="D347" s="7">
        <f t="shared" si="21"/>
        <v>1.0106977075126453</v>
      </c>
      <c r="E347" s="7">
        <f t="shared" si="23"/>
        <v>1.6996594022027732E-5</v>
      </c>
      <c r="J347" s="7">
        <f t="shared" si="24"/>
        <v>1.2121580547112576</v>
      </c>
      <c r="K347" s="7">
        <f t="shared" si="22"/>
        <v>1.0172779234612062</v>
      </c>
    </row>
    <row r="348" spans="1:11">
      <c r="A348" s="7">
        <v>1.1669835486494431</v>
      </c>
      <c r="B348" s="7">
        <v>1.0150402966438381</v>
      </c>
      <c r="D348" s="7">
        <f t="shared" si="21"/>
        <v>1.0107910299165876</v>
      </c>
      <c r="E348" s="7">
        <f t="shared" si="23"/>
        <v>1.8056267719317799E-5</v>
      </c>
      <c r="J348" s="7">
        <f t="shared" si="24"/>
        <v>1.2133738601823822</v>
      </c>
      <c r="K348" s="7">
        <f t="shared" si="22"/>
        <v>1.0174735034180622</v>
      </c>
    </row>
    <row r="349" spans="1:11">
      <c r="A349" s="7">
        <v>1.1707315213024063</v>
      </c>
      <c r="B349" s="7">
        <v>1.0068361964817161</v>
      </c>
      <c r="D349" s="7">
        <f t="shared" si="21"/>
        <v>1.0112714295264711</v>
      </c>
      <c r="E349" s="7">
        <f t="shared" si="23"/>
        <v>1.9671292161286848E-5</v>
      </c>
      <c r="J349" s="7">
        <f t="shared" si="24"/>
        <v>1.2145896656535069</v>
      </c>
      <c r="K349" s="7">
        <f t="shared" si="22"/>
        <v>1.0176701838429394</v>
      </c>
    </row>
    <row r="350" spans="1:11">
      <c r="A350" s="7">
        <v>1.171055371859262</v>
      </c>
      <c r="B350" s="7">
        <v>1.0153902926109231</v>
      </c>
      <c r="D350" s="7">
        <f t="shared" si="21"/>
        <v>1.011313430203935</v>
      </c>
      <c r="E350" s="7">
        <f t="shared" si="23"/>
        <v>1.6620807085512097E-5</v>
      </c>
      <c r="J350" s="7">
        <f t="shared" si="24"/>
        <v>1.2158054711246316</v>
      </c>
      <c r="K350" s="7">
        <f t="shared" si="22"/>
        <v>1.0178679647358373</v>
      </c>
    </row>
    <row r="351" spans="1:11">
      <c r="A351" s="7">
        <v>1.1716124997280395</v>
      </c>
      <c r="B351" s="7">
        <v>1.0113466559385211</v>
      </c>
      <c r="D351" s="7">
        <f t="shared" si="21"/>
        <v>1.0113858676755987</v>
      </c>
      <c r="E351" s="7">
        <f t="shared" si="23"/>
        <v>1.537560324638839E-9</v>
      </c>
      <c r="J351" s="7">
        <f t="shared" si="24"/>
        <v>1.2170212765957562</v>
      </c>
      <c r="K351" s="7">
        <f t="shared" si="22"/>
        <v>1.0180668460967559</v>
      </c>
    </row>
    <row r="352" spans="1:11">
      <c r="A352" s="7">
        <v>1.1729985319799416</v>
      </c>
      <c r="B352" s="7">
        <v>1.0074431925473657</v>
      </c>
      <c r="D352" s="7">
        <f t="shared" si="21"/>
        <v>1.0115670813967372</v>
      </c>
      <c r="E352" s="7">
        <f t="shared" si="23"/>
        <v>1.7006459241970904E-5</v>
      </c>
      <c r="J352" s="7">
        <f t="shared" si="24"/>
        <v>1.2182370820668809</v>
      </c>
      <c r="K352" s="7">
        <f t="shared" si="22"/>
        <v>1.0182668279256955</v>
      </c>
    </row>
    <row r="353" spans="1:11">
      <c r="A353" s="7">
        <v>1.1733505987702835</v>
      </c>
      <c r="B353" s="7">
        <v>1.0158681520235953</v>
      </c>
      <c r="D353" s="7">
        <f t="shared" si="21"/>
        <v>1.0116133393722344</v>
      </c>
      <c r="E353" s="7">
        <f t="shared" si="23"/>
        <v>1.8103430698180353E-5</v>
      </c>
      <c r="J353" s="7">
        <f t="shared" si="24"/>
        <v>1.2194528875380055</v>
      </c>
      <c r="K353" s="7">
        <f t="shared" si="22"/>
        <v>1.0184679102226557</v>
      </c>
    </row>
    <row r="354" spans="1:11">
      <c r="A354" s="7">
        <v>1.1745737996437129</v>
      </c>
      <c r="B354" s="7">
        <v>1.0167855885229427</v>
      </c>
      <c r="D354" s="7">
        <f t="shared" si="21"/>
        <v>1.0117747727081154</v>
      </c>
      <c r="E354" s="7">
        <f t="shared" si="23"/>
        <v>2.5108275130122451E-5</v>
      </c>
      <c r="J354" s="7">
        <f t="shared" si="24"/>
        <v>1.2206686930091302</v>
      </c>
      <c r="K354" s="7">
        <f t="shared" si="22"/>
        <v>1.0186700929876371</v>
      </c>
    </row>
    <row r="355" spans="1:11">
      <c r="A355" s="7">
        <v>1.1757632304974062</v>
      </c>
      <c r="B355" s="7">
        <v>1.0125732027851642</v>
      </c>
      <c r="D355" s="7">
        <f t="shared" si="21"/>
        <v>1.0119328173993618</v>
      </c>
      <c r="E355" s="7">
        <f t="shared" si="23"/>
        <v>4.1009344234923182E-7</v>
      </c>
      <c r="J355" s="7">
        <f t="shared" si="24"/>
        <v>1.2218844984802548</v>
      </c>
      <c r="K355" s="7">
        <f t="shared" si="22"/>
        <v>1.0188733762206392</v>
      </c>
    </row>
    <row r="356" spans="1:11">
      <c r="A356" s="7">
        <v>1.1762329536278686</v>
      </c>
      <c r="B356" s="7">
        <v>1.0074546425999487</v>
      </c>
      <c r="D356" s="7">
        <f t="shared" si="21"/>
        <v>1.0119955215917982</v>
      </c>
      <c r="E356" s="7">
        <f t="shared" si="23"/>
        <v>2.061958201862029E-5</v>
      </c>
      <c r="J356" s="7">
        <f t="shared" si="24"/>
        <v>1.2231003039513795</v>
      </c>
      <c r="K356" s="7">
        <f t="shared" si="22"/>
        <v>1.0190777599216618</v>
      </c>
    </row>
    <row r="357" spans="1:11">
      <c r="A357" s="7">
        <v>1.1766426871241662</v>
      </c>
      <c r="B357" s="7">
        <v>1.0071727435744173</v>
      </c>
      <c r="D357" s="7">
        <f t="shared" si="21"/>
        <v>1.0120503517920367</v>
      </c>
      <c r="E357" s="7">
        <f t="shared" si="23"/>
        <v>2.3791061924588304E-5</v>
      </c>
      <c r="J357" s="7">
        <f t="shared" si="24"/>
        <v>1.2243161094225041</v>
      </c>
      <c r="K357" s="7">
        <f t="shared" si="22"/>
        <v>1.0192832440907056</v>
      </c>
    </row>
    <row r="358" spans="1:11">
      <c r="A358" s="7">
        <v>1.1769228662521964</v>
      </c>
      <c r="B358" s="7">
        <v>1.0174429603844259</v>
      </c>
      <c r="D358" s="7">
        <f t="shared" si="21"/>
        <v>1.0120879170860633</v>
      </c>
      <c r="E358" s="7">
        <f t="shared" si="23"/>
        <v>2.8676488727338961E-5</v>
      </c>
      <c r="J358" s="7">
        <f t="shared" si="24"/>
        <v>1.2255319148936288</v>
      </c>
      <c r="K358" s="7">
        <f t="shared" si="22"/>
        <v>1.0194898287277701</v>
      </c>
    </row>
    <row r="359" spans="1:11">
      <c r="A359" s="7">
        <v>1.1784112087188192</v>
      </c>
      <c r="B359" s="7">
        <v>1.0069091768040628</v>
      </c>
      <c r="D359" s="7">
        <f t="shared" si="21"/>
        <v>1.0122884478648788</v>
      </c>
      <c r="E359" s="7">
        <f t="shared" si="23"/>
        <v>2.8936557145732899E-5</v>
      </c>
      <c r="J359" s="7">
        <f t="shared" si="24"/>
        <v>1.2267477203647534</v>
      </c>
      <c r="K359" s="7">
        <f t="shared" si="22"/>
        <v>1.0196975138328552</v>
      </c>
    </row>
    <row r="360" spans="1:11">
      <c r="A360" s="7">
        <v>1.1790969837851091</v>
      </c>
      <c r="B360" s="7">
        <v>1.0145414865215316</v>
      </c>
      <c r="D360" s="7">
        <f t="shared" si="21"/>
        <v>1.0123814002761229</v>
      </c>
      <c r="E360" s="7">
        <f t="shared" si="23"/>
        <v>4.6659725876040891E-6</v>
      </c>
      <c r="J360" s="7">
        <f t="shared" si="24"/>
        <v>1.2279635258358781</v>
      </c>
      <c r="K360" s="7">
        <f t="shared" si="22"/>
        <v>1.0199062994059613</v>
      </c>
    </row>
    <row r="361" spans="1:11">
      <c r="A361" s="7">
        <v>1.1807694616990334</v>
      </c>
      <c r="B361" s="7">
        <v>1.007808586498512</v>
      </c>
      <c r="D361" s="7">
        <f t="shared" si="21"/>
        <v>1.0126095620776745</v>
      </c>
      <c r="E361" s="7">
        <f t="shared" si="23"/>
        <v>2.3049366511714518E-5</v>
      </c>
      <c r="J361" s="7">
        <f t="shared" si="24"/>
        <v>1.2291793313070027</v>
      </c>
      <c r="K361" s="7">
        <f t="shared" si="22"/>
        <v>1.0201161854470882</v>
      </c>
    </row>
    <row r="362" spans="1:11">
      <c r="A362" s="7">
        <v>1.181908630235162</v>
      </c>
      <c r="B362" s="7">
        <v>1.0075200765750254</v>
      </c>
      <c r="D362" s="7">
        <f t="shared" si="21"/>
        <v>1.012766161311577</v>
      </c>
      <c r="E362" s="7">
        <f t="shared" si="23"/>
        <v>2.7521405063080062E-5</v>
      </c>
      <c r="J362" s="7">
        <f t="shared" si="24"/>
        <v>1.2303951367781274</v>
      </c>
      <c r="K362" s="7">
        <f t="shared" si="22"/>
        <v>1.0203271719562359</v>
      </c>
    </row>
    <row r="363" spans="1:11">
      <c r="A363" s="7">
        <v>1.182454023627314</v>
      </c>
      <c r="B363" s="7">
        <v>1.0171485629938353</v>
      </c>
      <c r="D363" s="7">
        <f t="shared" si="21"/>
        <v>1.0128414774490284</v>
      </c>
      <c r="E363" s="7">
        <f t="shared" si="23"/>
        <v>1.8550985890284159E-5</v>
      </c>
      <c r="J363" s="7">
        <f t="shared" si="24"/>
        <v>1.231610942249252</v>
      </c>
      <c r="K363" s="7">
        <f t="shared" si="22"/>
        <v>1.0205392589334044</v>
      </c>
    </row>
    <row r="364" spans="1:11">
      <c r="A364" s="7">
        <v>1.1830474748307851</v>
      </c>
      <c r="B364" s="7">
        <v>1.0127588301942561</v>
      </c>
      <c r="D364" s="7">
        <f t="shared" si="21"/>
        <v>1.0129236817089109</v>
      </c>
      <c r="E364" s="7">
        <f t="shared" si="23"/>
        <v>2.7176021883994978E-8</v>
      </c>
      <c r="J364" s="7">
        <f t="shared" si="24"/>
        <v>1.2328267477203767</v>
      </c>
      <c r="K364" s="7">
        <f t="shared" si="22"/>
        <v>1.0207524463785935</v>
      </c>
    </row>
    <row r="365" spans="1:11">
      <c r="A365" s="7">
        <v>1.1869975612620616</v>
      </c>
      <c r="B365" s="7">
        <v>1.0196753566158385</v>
      </c>
      <c r="D365" s="7">
        <f t="shared" si="21"/>
        <v>1.0134775243514926</v>
      </c>
      <c r="E365" s="7">
        <f t="shared" si="23"/>
        <v>3.8413124776966936E-5</v>
      </c>
      <c r="J365" s="7">
        <f t="shared" si="24"/>
        <v>1.2340425531915014</v>
      </c>
      <c r="K365" s="7">
        <f t="shared" si="22"/>
        <v>1.0209667342918038</v>
      </c>
    </row>
    <row r="366" spans="1:11">
      <c r="A366" s="7">
        <v>1.1870353982705812</v>
      </c>
      <c r="B366" s="7">
        <v>1.0095636580992229</v>
      </c>
      <c r="D366" s="7">
        <f t="shared" si="21"/>
        <v>1.0134828856554758</v>
      </c>
      <c r="E366" s="7">
        <f t="shared" si="23"/>
        <v>1.5360344637692532E-5</v>
      </c>
      <c r="J366" s="7">
        <f t="shared" si="24"/>
        <v>1.235258358662626</v>
      </c>
      <c r="K366" s="7">
        <f t="shared" si="22"/>
        <v>1.0211821226730349</v>
      </c>
    </row>
    <row r="367" spans="1:11">
      <c r="A367" s="7">
        <v>1.1906821225478057</v>
      </c>
      <c r="B367" s="7">
        <v>1.0091787724312697</v>
      </c>
      <c r="D367" s="7">
        <f t="shared" si="21"/>
        <v>1.0140046087861492</v>
      </c>
      <c r="E367" s="7">
        <f t="shared" si="23"/>
        <v>2.3288696524075997E-5</v>
      </c>
      <c r="J367" s="7">
        <f t="shared" si="24"/>
        <v>1.2364741641337507</v>
      </c>
      <c r="K367" s="7">
        <f t="shared" si="22"/>
        <v>1.0213986115222866</v>
      </c>
    </row>
    <row r="368" spans="1:11">
      <c r="A368" s="7">
        <v>1.1938523596519253</v>
      </c>
      <c r="B368" s="7">
        <v>1.0189502474602761</v>
      </c>
      <c r="D368" s="7">
        <f t="shared" si="21"/>
        <v>1.0144662072398005</v>
      </c>
      <c r="E368" s="7">
        <f t="shared" si="23"/>
        <v>2.0106616698842411E-5</v>
      </c>
      <c r="J368" s="7">
        <f t="shared" si="24"/>
        <v>1.2376899696048753</v>
      </c>
      <c r="K368" s="7">
        <f t="shared" si="22"/>
        <v>1.0216162008395591</v>
      </c>
    </row>
    <row r="369" spans="1:11">
      <c r="A369" s="7">
        <v>1.1944802391628051</v>
      </c>
      <c r="B369" s="7">
        <v>1.0144008932823199</v>
      </c>
      <c r="D369" s="7">
        <f t="shared" si="21"/>
        <v>1.0145585165547866</v>
      </c>
      <c r="E369" s="7">
        <f t="shared" si="23"/>
        <v>2.4845096023115168E-8</v>
      </c>
      <c r="J369" s="7">
        <f t="shared" si="24"/>
        <v>1.238905775076</v>
      </c>
      <c r="K369" s="7">
        <f t="shared" si="22"/>
        <v>1.0218348906248527</v>
      </c>
    </row>
    <row r="370" spans="1:11">
      <c r="A370" s="7">
        <v>1.195025749993641</v>
      </c>
      <c r="B370" s="7">
        <v>1.0198830914009358</v>
      </c>
      <c r="D370" s="7">
        <f t="shared" si="21"/>
        <v>1.0146389544949159</v>
      </c>
      <c r="E370" s="7">
        <f t="shared" si="23"/>
        <v>2.7500971889079765E-5</v>
      </c>
      <c r="J370" s="7">
        <f t="shared" si="24"/>
        <v>1.2401215805471246</v>
      </c>
      <c r="K370" s="7">
        <f t="shared" si="22"/>
        <v>1.022054680878167</v>
      </c>
    </row>
    <row r="371" spans="1:11">
      <c r="A371" s="7">
        <v>1.1962547269323618</v>
      </c>
      <c r="B371" s="7">
        <v>1.0083412070390929</v>
      </c>
      <c r="D371" s="7">
        <f t="shared" si="21"/>
        <v>1.0148209842552447</v>
      </c>
      <c r="E371" s="7">
        <f t="shared" si="23"/>
        <v>4.198751277095975E-5</v>
      </c>
      <c r="J371" s="7">
        <f t="shared" si="24"/>
        <v>1.2413373860182493</v>
      </c>
      <c r="K371" s="7">
        <f t="shared" si="22"/>
        <v>1.0222755715995018</v>
      </c>
    </row>
    <row r="372" spans="1:11">
      <c r="A372" s="7">
        <v>1.1964010041105577</v>
      </c>
      <c r="B372" s="7">
        <v>1.0204961937571264</v>
      </c>
      <c r="D372" s="7">
        <f t="shared" si="21"/>
        <v>1.0148427249628049</v>
      </c>
      <c r="E372" s="7">
        <f t="shared" si="23"/>
        <v>3.196170940836691E-5</v>
      </c>
      <c r="J372" s="7">
        <f t="shared" si="24"/>
        <v>1.2425531914893739</v>
      </c>
      <c r="K372" s="7">
        <f t="shared" si="22"/>
        <v>1.0224975627888577</v>
      </c>
    </row>
    <row r="373" spans="1:11">
      <c r="A373" s="7">
        <v>1.1974276518503537</v>
      </c>
      <c r="B373" s="7">
        <v>1.0125523012552302</v>
      </c>
      <c r="D373" s="7">
        <f t="shared" si="21"/>
        <v>1.0149957605619488</v>
      </c>
      <c r="E373" s="7">
        <f t="shared" si="23"/>
        <v>5.9704933835898959E-6</v>
      </c>
      <c r="J373" s="7">
        <f t="shared" si="24"/>
        <v>1.2437689969604986</v>
      </c>
      <c r="K373" s="7">
        <f t="shared" si="22"/>
        <v>1.0227206544462344</v>
      </c>
    </row>
    <row r="374" spans="1:11">
      <c r="A374" s="7">
        <v>1.1977335274085654</v>
      </c>
      <c r="B374" s="7">
        <v>1.0150017676263083</v>
      </c>
      <c r="D374" s="7">
        <f t="shared" si="21"/>
        <v>1.0150415071301757</v>
      </c>
      <c r="E374" s="7">
        <f t="shared" si="23"/>
        <v>1.5792281676251401E-9</v>
      </c>
      <c r="J374" s="7">
        <f t="shared" si="24"/>
        <v>1.2449848024316232</v>
      </c>
      <c r="K374" s="7">
        <f t="shared" si="22"/>
        <v>1.0229448465716318</v>
      </c>
    </row>
    <row r="375" spans="1:11">
      <c r="A375" s="7">
        <v>1.198600092629154</v>
      </c>
      <c r="B375" s="7">
        <v>1.0221158575806879</v>
      </c>
      <c r="D375" s="7">
        <f t="shared" si="21"/>
        <v>1.0151714883050762</v>
      </c>
      <c r="E375" s="7">
        <f t="shared" si="23"/>
        <v>4.8224264636059849E-5</v>
      </c>
      <c r="J375" s="7">
        <f t="shared" si="24"/>
        <v>1.2462006079027479</v>
      </c>
      <c r="K375" s="7">
        <f t="shared" si="22"/>
        <v>1.0231701391650501</v>
      </c>
    </row>
    <row r="376" spans="1:11">
      <c r="A376" s="7">
        <v>1.1991591005445035</v>
      </c>
      <c r="B376" s="7">
        <v>1.0104757590540572</v>
      </c>
      <c r="D376" s="7">
        <f t="shared" si="21"/>
        <v>1.0152556338027376</v>
      </c>
      <c r="E376" s="7">
        <f t="shared" si="23"/>
        <v>2.284720261307317E-5</v>
      </c>
      <c r="J376" s="7">
        <f t="shared" si="24"/>
        <v>1.2474164133738725</v>
      </c>
      <c r="K376" s="7">
        <f t="shared" si="22"/>
        <v>1.0233965322264891</v>
      </c>
    </row>
    <row r="377" spans="1:11">
      <c r="A377" s="7">
        <v>1.2014403603533645</v>
      </c>
      <c r="B377" s="7">
        <v>1.0169218453042412</v>
      </c>
      <c r="D377" s="7">
        <f t="shared" si="21"/>
        <v>1.0156014356940677</v>
      </c>
      <c r="E377" s="7">
        <f t="shared" si="23"/>
        <v>1.7434815386386536E-6</v>
      </c>
      <c r="J377" s="7">
        <f t="shared" si="24"/>
        <v>1.2486322188449972</v>
      </c>
      <c r="K377" s="7">
        <f t="shared" si="22"/>
        <v>1.023624025755949</v>
      </c>
    </row>
    <row r="378" spans="1:11">
      <c r="A378" s="7">
        <v>1.2018314335866829</v>
      </c>
      <c r="B378" s="7">
        <v>1.0095833071064391</v>
      </c>
      <c r="D378" s="7">
        <f t="shared" si="21"/>
        <v>1.0156611050533817</v>
      </c>
      <c r="E378" s="7">
        <f t="shared" si="23"/>
        <v>3.6939627883860065E-5</v>
      </c>
      <c r="J378" s="7">
        <f t="shared" si="24"/>
        <v>1.2498480243161219</v>
      </c>
      <c r="K378" s="7">
        <f t="shared" si="22"/>
        <v>1.0238526197534297</v>
      </c>
    </row>
    <row r="379" spans="1:11">
      <c r="A379" s="7">
        <v>1.204655018478499</v>
      </c>
      <c r="B379" s="7">
        <v>1.0110707799642533</v>
      </c>
      <c r="D379" s="7">
        <f t="shared" si="21"/>
        <v>1.0160953020838033</v>
      </c>
      <c r="E379" s="7">
        <f t="shared" si="23"/>
        <v>2.5245822529846791E-5</v>
      </c>
      <c r="J379" s="7">
        <f t="shared" si="24"/>
        <v>1.2510638297872465</v>
      </c>
      <c r="K379" s="7">
        <f t="shared" si="22"/>
        <v>1.0240823142189313</v>
      </c>
    </row>
    <row r="380" spans="1:11">
      <c r="A380" s="7">
        <v>1.2052481752106663</v>
      </c>
      <c r="B380" s="7">
        <v>1.0211426586784753</v>
      </c>
      <c r="D380" s="7">
        <f t="shared" si="21"/>
        <v>1.0161872692142375</v>
      </c>
      <c r="E380" s="7">
        <f t="shared" si="23"/>
        <v>2.4555884742278908E-5</v>
      </c>
      <c r="J380" s="7">
        <f t="shared" si="24"/>
        <v>1.2522796352583712</v>
      </c>
      <c r="K380" s="7">
        <f t="shared" si="22"/>
        <v>1.0243131091524538</v>
      </c>
    </row>
    <row r="381" spans="1:11">
      <c r="A381" s="7">
        <v>1.2059120542932646</v>
      </c>
      <c r="B381" s="7">
        <v>1.0161579007865482</v>
      </c>
      <c r="D381" s="7">
        <f t="shared" si="21"/>
        <v>1.0162905122669303</v>
      </c>
      <c r="E381" s="7">
        <f t="shared" si="23"/>
        <v>1.7585804729139431E-8</v>
      </c>
      <c r="J381" s="7">
        <f t="shared" si="24"/>
        <v>1.2534954407294958</v>
      </c>
      <c r="K381" s="7">
        <f t="shared" si="22"/>
        <v>1.024545004553997</v>
      </c>
    </row>
    <row r="382" spans="1:11">
      <c r="A382" s="7">
        <v>1.2078199054301264</v>
      </c>
      <c r="B382" s="7">
        <v>1.0149432157800358</v>
      </c>
      <c r="D382" s="7">
        <f t="shared" si="21"/>
        <v>1.0165890378125129</v>
      </c>
      <c r="E382" s="7">
        <f t="shared" si="23"/>
        <v>2.7087301625870378E-6</v>
      </c>
      <c r="J382" s="7">
        <f t="shared" si="24"/>
        <v>1.2547112462006205</v>
      </c>
      <c r="K382" s="7">
        <f t="shared" si="22"/>
        <v>1.0247780004235609</v>
      </c>
    </row>
    <row r="383" spans="1:11">
      <c r="A383" s="7">
        <v>1.2100557671157655</v>
      </c>
      <c r="B383" s="7">
        <v>1.0259941730674638</v>
      </c>
      <c r="D383" s="7">
        <f t="shared" si="21"/>
        <v>1.0169423365571895</v>
      </c>
      <c r="E383" s="7">
        <f t="shared" si="23"/>
        <v>8.193574420873486E-5</v>
      </c>
      <c r="J383" s="7">
        <f t="shared" si="24"/>
        <v>1.2559270516717451</v>
      </c>
      <c r="K383" s="7">
        <f t="shared" si="22"/>
        <v>1.0250120967611456</v>
      </c>
    </row>
    <row r="384" spans="1:11">
      <c r="A384" s="7">
        <v>1.2141003297908268</v>
      </c>
      <c r="B384" s="7">
        <v>1.0101127908350065</v>
      </c>
      <c r="D384" s="7">
        <f t="shared" si="21"/>
        <v>1.0175908918264049</v>
      </c>
      <c r="E384" s="7">
        <f t="shared" si="23"/>
        <v>5.5921994437554494E-5</v>
      </c>
      <c r="J384" s="7">
        <f t="shared" si="24"/>
        <v>1.2571428571428698</v>
      </c>
      <c r="K384" s="7">
        <f t="shared" si="22"/>
        <v>1.0252472935667514</v>
      </c>
    </row>
    <row r="385" spans="1:11">
      <c r="A385" s="7">
        <v>1.2166974921847939</v>
      </c>
      <c r="B385" s="7">
        <v>1.0227505918196158</v>
      </c>
      <c r="D385" s="7">
        <f t="shared" si="21"/>
        <v>1.0180137739585693</v>
      </c>
      <c r="E385" s="7">
        <f t="shared" si="23"/>
        <v>2.2437443448729291E-5</v>
      </c>
      <c r="J385" s="7">
        <f t="shared" si="24"/>
        <v>1.2583586626139944</v>
      </c>
      <c r="K385" s="7">
        <f t="shared" si="22"/>
        <v>1.0254835908403777</v>
      </c>
    </row>
    <row r="386" spans="1:11">
      <c r="A386" s="7">
        <v>1.2182247756305136</v>
      </c>
      <c r="B386" s="7">
        <v>1.0231463364025244</v>
      </c>
      <c r="D386" s="7">
        <f t="shared" si="21"/>
        <v>1.0182647981877233</v>
      </c>
      <c r="E386" s="7">
        <f t="shared" si="23"/>
        <v>2.3829415342563357E-5</v>
      </c>
      <c r="J386" s="7">
        <f t="shared" si="24"/>
        <v>1.2595744680851191</v>
      </c>
      <c r="K386" s="7">
        <f t="shared" si="22"/>
        <v>1.0257209885820249</v>
      </c>
    </row>
    <row r="387" spans="1:11">
      <c r="A387" s="7">
        <v>1.2212887524676213</v>
      </c>
      <c r="B387" s="7">
        <v>1.0118422886612306</v>
      </c>
      <c r="D387" s="8">
        <f t="shared" si="21"/>
        <v>1.0187736297103021</v>
      </c>
      <c r="E387" s="8">
        <f t="shared" si="23"/>
        <v>4.8043488738542896E-5</v>
      </c>
      <c r="J387" s="7">
        <f t="shared" si="24"/>
        <v>1.2607902735562437</v>
      </c>
      <c r="K387" s="7">
        <f t="shared" si="22"/>
        <v>1.025959486791693</v>
      </c>
    </row>
    <row r="388" spans="1:11">
      <c r="D388" s="15" t="s">
        <v>14</v>
      </c>
      <c r="E388" s="17">
        <f>SUM(E8:E387)</f>
        <v>2.9639006579110479E-3</v>
      </c>
      <c r="F388" s="16" t="s">
        <v>13</v>
      </c>
      <c r="G388" s="16"/>
      <c r="H388" s="16"/>
      <c r="I388" s="16"/>
    </row>
  </sheetData>
  <sortState ref="A3:B382">
    <sortCondition ref="A3"/>
  </sortState>
  <mergeCells count="4">
    <mergeCell ref="A6:B6"/>
    <mergeCell ref="G6:H6"/>
    <mergeCell ref="D6:E6"/>
    <mergeCell ref="C3:H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E68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19.817119999999999</v>
      </c>
      <c r="B3">
        <v>13.056979999999999</v>
      </c>
      <c r="D3" s="1">
        <f>A3/$A$23</f>
        <v>0.54541351214781042</v>
      </c>
      <c r="E3" s="1">
        <f>B3/$B$23</f>
        <v>1.0432372443537503</v>
      </c>
    </row>
    <row r="4" spans="1:5">
      <c r="A4">
        <v>20.642679999999999</v>
      </c>
      <c r="B4">
        <v>12.99685</v>
      </c>
      <c r="D4" s="1">
        <f t="shared" ref="D4:D67" si="0">A4/$A$23</f>
        <v>0.56813485506185368</v>
      </c>
      <c r="E4" s="1">
        <f t="shared" ref="E4:E67" si="1">B4/$B$23</f>
        <v>1.0384329285392979</v>
      </c>
    </row>
    <row r="5" spans="1:5">
      <c r="A5">
        <v>21.468019999999999</v>
      </c>
      <c r="B5">
        <v>12.91058</v>
      </c>
      <c r="D5" s="1">
        <f t="shared" si="0"/>
        <v>0.59085014306112271</v>
      </c>
      <c r="E5" s="1">
        <f t="shared" si="1"/>
        <v>1.0315400576709655</v>
      </c>
    </row>
    <row r="6" spans="1:5">
      <c r="A6">
        <v>22.293420000000001</v>
      </c>
      <c r="B6">
        <v>12.83215</v>
      </c>
      <c r="D6" s="1">
        <f t="shared" si="0"/>
        <v>0.61356708240078472</v>
      </c>
      <c r="E6" s="1">
        <f t="shared" si="1"/>
        <v>1.025273593521165</v>
      </c>
    </row>
    <row r="7" spans="1:5">
      <c r="A7">
        <v>23.119119999999999</v>
      </c>
      <c r="B7">
        <v>12.787710000000001</v>
      </c>
      <c r="D7" s="1">
        <f t="shared" si="0"/>
        <v>0.63629227844241165</v>
      </c>
      <c r="E7" s="1">
        <f t="shared" si="1"/>
        <v>1.0217228901319371</v>
      </c>
    </row>
    <row r="8" spans="1:5">
      <c r="A8">
        <v>23.945</v>
      </c>
      <c r="B8">
        <v>12.76418</v>
      </c>
      <c r="D8" s="1">
        <f t="shared" si="0"/>
        <v>0.65902242850521775</v>
      </c>
      <c r="E8" s="1">
        <f t="shared" si="1"/>
        <v>1.0198428709881806</v>
      </c>
    </row>
    <row r="9" spans="1:5">
      <c r="A9">
        <v>24.770790000000002</v>
      </c>
      <c r="B9">
        <v>12.7302</v>
      </c>
      <c r="D9" s="1">
        <f t="shared" si="0"/>
        <v>0.68175010155743421</v>
      </c>
      <c r="E9" s="1">
        <f t="shared" si="1"/>
        <v>1.0171279092157692</v>
      </c>
    </row>
    <row r="10" spans="1:5">
      <c r="A10">
        <v>25.596720000000001</v>
      </c>
      <c r="B10">
        <v>12.7119</v>
      </c>
      <c r="D10" s="1">
        <f t="shared" si="0"/>
        <v>0.70448162773723433</v>
      </c>
      <c r="E10" s="1">
        <f t="shared" si="1"/>
        <v>1.0156657608804212</v>
      </c>
    </row>
    <row r="11" spans="1:5">
      <c r="A11">
        <v>26.422709999999999</v>
      </c>
      <c r="B11">
        <v>12.70144</v>
      </c>
      <c r="D11" s="1">
        <f t="shared" si="0"/>
        <v>0.72721480525742743</v>
      </c>
      <c r="E11" s="1">
        <f t="shared" si="1"/>
        <v>1.0148300192636046</v>
      </c>
    </row>
    <row r="12" spans="1:5">
      <c r="A12">
        <v>27.248750000000001</v>
      </c>
      <c r="B12">
        <v>12.696210000000001</v>
      </c>
      <c r="D12" s="1">
        <f t="shared" si="0"/>
        <v>0.74994935889461478</v>
      </c>
      <c r="E12" s="1">
        <f t="shared" si="1"/>
        <v>1.0144121484551964</v>
      </c>
    </row>
    <row r="13" spans="1:5">
      <c r="A13">
        <v>28.074680000000001</v>
      </c>
      <c r="B13">
        <v>12.677910000000001</v>
      </c>
      <c r="D13" s="1">
        <f t="shared" si="0"/>
        <v>0.7726808850744149</v>
      </c>
      <c r="E13" s="1">
        <f t="shared" si="1"/>
        <v>1.0129500001198484</v>
      </c>
    </row>
    <row r="14" spans="1:5">
      <c r="A14">
        <v>28.900469999999999</v>
      </c>
      <c r="B14">
        <v>12.643929999999999</v>
      </c>
      <c r="D14" s="1">
        <f t="shared" si="0"/>
        <v>0.79540855812663136</v>
      </c>
      <c r="E14" s="1">
        <f t="shared" si="1"/>
        <v>1.0102350383474368</v>
      </c>
    </row>
    <row r="15" spans="1:5">
      <c r="A15">
        <v>29.72635</v>
      </c>
      <c r="B15">
        <v>12.6204</v>
      </c>
      <c r="D15" s="1">
        <f t="shared" si="0"/>
        <v>0.81813870818943735</v>
      </c>
      <c r="E15" s="1">
        <f t="shared" si="1"/>
        <v>1.0083550192036805</v>
      </c>
    </row>
    <row r="16" spans="1:5">
      <c r="A16">
        <v>30.552230000000002</v>
      </c>
      <c r="B16">
        <v>12.596869999999999</v>
      </c>
      <c r="D16" s="1">
        <f t="shared" si="0"/>
        <v>0.84086885825224345</v>
      </c>
      <c r="E16" s="1">
        <f t="shared" si="1"/>
        <v>1.0064750000599241</v>
      </c>
    </row>
    <row r="17" spans="1:5">
      <c r="A17">
        <v>31.378399999999999</v>
      </c>
      <c r="B17">
        <v>12.607329999999999</v>
      </c>
      <c r="D17" s="1">
        <f t="shared" si="0"/>
        <v>0.8636069897936155</v>
      </c>
      <c r="E17" s="1">
        <f t="shared" si="1"/>
        <v>1.0073107416767406</v>
      </c>
    </row>
    <row r="18" spans="1:5">
      <c r="A18">
        <v>32.20438</v>
      </c>
      <c r="B18">
        <v>12.59426</v>
      </c>
      <c r="D18" s="1">
        <f t="shared" si="0"/>
        <v>0.88633989209040986</v>
      </c>
      <c r="E18" s="1">
        <f t="shared" si="1"/>
        <v>1.0062664641498007</v>
      </c>
    </row>
    <row r="19" spans="1:5">
      <c r="A19">
        <v>33.030439999999999</v>
      </c>
      <c r="B19">
        <v>12.59165</v>
      </c>
      <c r="D19" s="1">
        <f t="shared" si="0"/>
        <v>0.9090749961743948</v>
      </c>
      <c r="E19" s="1">
        <f t="shared" si="1"/>
        <v>1.0060579282396773</v>
      </c>
    </row>
    <row r="20" spans="1:5">
      <c r="A20">
        <v>33.856409999999997</v>
      </c>
      <c r="B20">
        <v>12.578569999999999</v>
      </c>
      <c r="D20" s="1">
        <f t="shared" si="0"/>
        <v>0.93180762324779021</v>
      </c>
      <c r="E20" s="1">
        <f t="shared" si="1"/>
        <v>1.005012851724576</v>
      </c>
    </row>
    <row r="21" spans="1:5">
      <c r="A21">
        <v>34.682200000000002</v>
      </c>
      <c r="B21">
        <v>12.544589999999999</v>
      </c>
      <c r="D21" s="1">
        <f t="shared" si="0"/>
        <v>0.95453529630000677</v>
      </c>
      <c r="E21" s="1">
        <f t="shared" si="1"/>
        <v>1.0022978899521646</v>
      </c>
    </row>
    <row r="22" spans="1:5">
      <c r="A22">
        <v>35.508099999999999</v>
      </c>
      <c r="B22">
        <v>12.523680000000001</v>
      </c>
      <c r="D22" s="1">
        <f t="shared" si="0"/>
        <v>0.97726599680961035</v>
      </c>
      <c r="E22" s="1">
        <f t="shared" si="1"/>
        <v>1.0006272057066932</v>
      </c>
    </row>
    <row r="23" spans="1:5">
      <c r="A23">
        <v>36.334119999999999</v>
      </c>
      <c r="B23">
        <v>12.515829999999999</v>
      </c>
      <c r="D23" s="1">
        <f t="shared" si="0"/>
        <v>1</v>
      </c>
      <c r="E23" s="1">
        <f t="shared" si="1"/>
        <v>1</v>
      </c>
    </row>
    <row r="24" spans="1:5">
      <c r="A24">
        <v>37.160310000000003</v>
      </c>
      <c r="B24">
        <v>12.5289</v>
      </c>
      <c r="D24" s="1">
        <f t="shared" si="0"/>
        <v>1.0227386819881699</v>
      </c>
      <c r="E24" s="1">
        <f t="shared" si="1"/>
        <v>1.0010442775269399</v>
      </c>
    </row>
    <row r="25" spans="1:5">
      <c r="A25">
        <v>37.986400000000003</v>
      </c>
      <c r="B25">
        <v>12.5289</v>
      </c>
      <c r="D25" s="1">
        <f t="shared" si="0"/>
        <v>1.0454746117423515</v>
      </c>
      <c r="E25" s="1">
        <f t="shared" si="1"/>
        <v>1.0010442775269399</v>
      </c>
    </row>
    <row r="26" spans="1:5">
      <c r="A26">
        <v>38.812660000000001</v>
      </c>
      <c r="B26">
        <v>12.54982</v>
      </c>
      <c r="D26" s="1">
        <f t="shared" si="0"/>
        <v>1.0682152202943129</v>
      </c>
      <c r="E26" s="1">
        <f t="shared" si="1"/>
        <v>1.002715760760573</v>
      </c>
    </row>
    <row r="27" spans="1:5">
      <c r="A27">
        <v>39.63888</v>
      </c>
      <c r="B27">
        <v>12.5655</v>
      </c>
      <c r="D27" s="1">
        <f t="shared" si="0"/>
        <v>1.0909547279526792</v>
      </c>
      <c r="E27" s="1">
        <f t="shared" si="1"/>
        <v>1.0039685741976361</v>
      </c>
    </row>
    <row r="28" spans="1:5">
      <c r="A28">
        <v>40.4651</v>
      </c>
      <c r="B28">
        <v>12.581189999999999</v>
      </c>
      <c r="D28" s="1">
        <f t="shared" si="0"/>
        <v>1.1136942356110455</v>
      </c>
      <c r="E28" s="1">
        <f t="shared" si="1"/>
        <v>1.0052221866228608</v>
      </c>
    </row>
    <row r="29" spans="1:5">
      <c r="A29">
        <v>41.291229999999999</v>
      </c>
      <c r="B29">
        <v>12.586320000000001</v>
      </c>
      <c r="D29" s="1">
        <f t="shared" si="0"/>
        <v>1.1364312662588223</v>
      </c>
      <c r="E29" s="1">
        <f t="shared" si="1"/>
        <v>1.0056320675496553</v>
      </c>
    </row>
    <row r="30" spans="1:5">
      <c r="A30">
        <v>42.1173</v>
      </c>
      <c r="B30">
        <v>12.5838</v>
      </c>
      <c r="D30" s="1">
        <f t="shared" si="0"/>
        <v>1.1591666455662062</v>
      </c>
      <c r="E30" s="1">
        <f t="shared" si="1"/>
        <v>1.0054307225329844</v>
      </c>
    </row>
    <row r="31" spans="1:5">
      <c r="A31">
        <v>42.94361</v>
      </c>
      <c r="B31">
        <v>12.60995</v>
      </c>
      <c r="D31" s="1">
        <f t="shared" si="0"/>
        <v>1.181908630235162</v>
      </c>
      <c r="E31" s="1">
        <f t="shared" si="1"/>
        <v>1.0075200765750254</v>
      </c>
    </row>
    <row r="32" spans="1:5">
      <c r="A32">
        <v>43.77008</v>
      </c>
      <c r="B32">
        <v>12.654389999999999</v>
      </c>
      <c r="D32" s="1">
        <f t="shared" si="0"/>
        <v>1.204655018478499</v>
      </c>
      <c r="E32" s="1">
        <f t="shared" si="1"/>
        <v>1.0110707799642533</v>
      </c>
    </row>
    <row r="33" spans="1:5">
      <c r="A33">
        <v>44.596539999999997</v>
      </c>
      <c r="B33">
        <v>12.698829999999999</v>
      </c>
      <c r="D33" s="1">
        <f t="shared" si="0"/>
        <v>1.2274011314984372</v>
      </c>
      <c r="E33" s="1">
        <f t="shared" si="1"/>
        <v>1.0146214833534812</v>
      </c>
    </row>
    <row r="34" spans="1:5">
      <c r="A34">
        <v>45.422919999999998</v>
      </c>
      <c r="B34">
        <v>12.732810000000001</v>
      </c>
      <c r="D34" s="1">
        <f t="shared" si="0"/>
        <v>1.2501450427311849</v>
      </c>
      <c r="E34" s="1">
        <f t="shared" si="1"/>
        <v>1.0173364451258926</v>
      </c>
    </row>
    <row r="35" spans="1:5">
      <c r="A35">
        <v>46.249549999999999</v>
      </c>
      <c r="B35">
        <v>12.79555</v>
      </c>
      <c r="D35" s="1">
        <f t="shared" si="0"/>
        <v>1.2728958345489034</v>
      </c>
      <c r="E35" s="1">
        <f t="shared" si="1"/>
        <v>1.0223492968504686</v>
      </c>
    </row>
    <row r="36" spans="1:5">
      <c r="A36">
        <v>47.076000000000001</v>
      </c>
      <c r="B36">
        <v>12.83738</v>
      </c>
      <c r="D36" s="1">
        <f t="shared" si="0"/>
        <v>1.2956416723454429</v>
      </c>
      <c r="E36" s="1">
        <f t="shared" si="1"/>
        <v>1.0256914643295731</v>
      </c>
    </row>
    <row r="37" spans="1:5">
      <c r="A37">
        <v>47.902650000000001</v>
      </c>
      <c r="B37">
        <v>12.90274</v>
      </c>
      <c r="D37" s="1">
        <f t="shared" si="0"/>
        <v>1.3183930146099589</v>
      </c>
      <c r="E37" s="1">
        <f t="shared" si="1"/>
        <v>1.0309136509524339</v>
      </c>
    </row>
    <row r="38" spans="1:5">
      <c r="A38">
        <v>48.729120000000002</v>
      </c>
      <c r="B38">
        <v>12.947179999999999</v>
      </c>
      <c r="D38" s="1">
        <f t="shared" si="0"/>
        <v>1.3411394028532961</v>
      </c>
      <c r="E38" s="1">
        <f t="shared" si="1"/>
        <v>1.0344643543416618</v>
      </c>
    </row>
    <row r="39" spans="1:5">
      <c r="A39">
        <v>49.555810000000001</v>
      </c>
      <c r="B39">
        <v>13.017760000000001</v>
      </c>
      <c r="D39" s="1">
        <f t="shared" si="0"/>
        <v>1.3638918460114076</v>
      </c>
      <c r="E39" s="1">
        <f t="shared" si="1"/>
        <v>1.0401036127847696</v>
      </c>
    </row>
    <row r="40" spans="1:5">
      <c r="A40">
        <v>50.382260000000002</v>
      </c>
      <c r="B40">
        <v>13.05959</v>
      </c>
      <c r="D40" s="1">
        <f t="shared" si="0"/>
        <v>1.3866376838079471</v>
      </c>
      <c r="E40" s="1">
        <f t="shared" si="1"/>
        <v>1.0434457802638739</v>
      </c>
    </row>
    <row r="41" spans="1:5">
      <c r="A41">
        <v>51.209000000000003</v>
      </c>
      <c r="B41">
        <v>13.135400000000001</v>
      </c>
      <c r="D41" s="1">
        <f t="shared" si="0"/>
        <v>1.4093915030830526</v>
      </c>
      <c r="E41" s="1">
        <f t="shared" si="1"/>
        <v>1.0495029095153898</v>
      </c>
    </row>
    <row r="42" spans="1:5">
      <c r="A42">
        <v>52.035620000000002</v>
      </c>
      <c r="B42">
        <v>13.19814</v>
      </c>
      <c r="D42" s="1">
        <f t="shared" si="0"/>
        <v>1.4321420196773722</v>
      </c>
      <c r="E42" s="1">
        <f t="shared" si="1"/>
        <v>1.0545157612399658</v>
      </c>
    </row>
    <row r="43" spans="1:5">
      <c r="A43">
        <v>52.862250000000003</v>
      </c>
      <c r="B43">
        <v>13.26088</v>
      </c>
      <c r="D43" s="1">
        <f t="shared" si="0"/>
        <v>1.4548928114950908</v>
      </c>
      <c r="E43" s="1">
        <f t="shared" si="1"/>
        <v>1.0595286129645418</v>
      </c>
    </row>
    <row r="44" spans="1:5">
      <c r="A44">
        <v>53.688920000000003</v>
      </c>
      <c r="B44">
        <v>13.328849999999999</v>
      </c>
      <c r="D44" s="1">
        <f t="shared" si="0"/>
        <v>1.4776447042064045</v>
      </c>
      <c r="E44" s="1">
        <f t="shared" si="1"/>
        <v>1.064959335497526</v>
      </c>
    </row>
    <row r="45" spans="1:5">
      <c r="A45">
        <v>54.515549999999998</v>
      </c>
      <c r="B45">
        <v>13.391590000000001</v>
      </c>
      <c r="D45" s="1">
        <f t="shared" si="0"/>
        <v>1.5003954960241228</v>
      </c>
      <c r="E45" s="1">
        <f t="shared" si="1"/>
        <v>1.069972187222102</v>
      </c>
    </row>
    <row r="46" spans="1:5">
      <c r="A46">
        <v>55.342359999999999</v>
      </c>
      <c r="B46">
        <v>13.475250000000001</v>
      </c>
      <c r="D46" s="1">
        <f t="shared" si="0"/>
        <v>1.5231512418630202</v>
      </c>
      <c r="E46" s="1">
        <f t="shared" si="1"/>
        <v>1.076656522180311</v>
      </c>
    </row>
    <row r="47" spans="1:5">
      <c r="A47">
        <v>56.169060000000002</v>
      </c>
      <c r="B47">
        <v>13.54583</v>
      </c>
      <c r="D47" s="1">
        <f t="shared" si="0"/>
        <v>1.5459039602445306</v>
      </c>
      <c r="E47" s="1">
        <f t="shared" si="1"/>
        <v>1.0822957806234186</v>
      </c>
    </row>
    <row r="48" spans="1:5">
      <c r="A48">
        <v>56.99568</v>
      </c>
      <c r="B48">
        <v>13.60857</v>
      </c>
      <c r="D48" s="1">
        <f t="shared" si="0"/>
        <v>1.5686544768388502</v>
      </c>
      <c r="E48" s="1">
        <f t="shared" si="1"/>
        <v>1.0873086323479946</v>
      </c>
    </row>
    <row r="49" spans="1:5">
      <c r="A49">
        <v>57.822450000000003</v>
      </c>
      <c r="B49">
        <v>13.686999999999999</v>
      </c>
      <c r="D49" s="1">
        <f t="shared" si="0"/>
        <v>1.5914091217841524</v>
      </c>
      <c r="E49" s="1">
        <f t="shared" si="1"/>
        <v>1.0935750964977953</v>
      </c>
    </row>
    <row r="50" spans="1:5">
      <c r="A50">
        <v>58.648980000000002</v>
      </c>
      <c r="B50">
        <v>13.73929</v>
      </c>
      <c r="D50" s="1">
        <f t="shared" si="0"/>
        <v>1.6141571613678825</v>
      </c>
      <c r="E50" s="1">
        <f t="shared" si="1"/>
        <v>1.0977530055937161</v>
      </c>
    </row>
    <row r="51" spans="1:5">
      <c r="A51">
        <v>59.475810000000003</v>
      </c>
      <c r="B51">
        <v>13.82555</v>
      </c>
      <c r="D51" s="1">
        <f t="shared" si="0"/>
        <v>1.6369134576535775</v>
      </c>
      <c r="E51" s="1">
        <f t="shared" si="1"/>
        <v>1.1046450774738872</v>
      </c>
    </row>
    <row r="52" spans="1:5">
      <c r="A52">
        <v>60.302549999999997</v>
      </c>
      <c r="B52">
        <v>13.90137</v>
      </c>
      <c r="D52" s="1">
        <f t="shared" si="0"/>
        <v>1.6596672769286829</v>
      </c>
      <c r="E52" s="1">
        <f t="shared" si="1"/>
        <v>1.1107030057135645</v>
      </c>
    </row>
    <row r="53" spans="1:5">
      <c r="A53">
        <v>61.12914</v>
      </c>
      <c r="B53">
        <v>13.958880000000001</v>
      </c>
      <c r="D53" s="1">
        <f t="shared" si="0"/>
        <v>1.6824169678528063</v>
      </c>
      <c r="E53" s="1">
        <f t="shared" si="1"/>
        <v>1.1152979866297321</v>
      </c>
    </row>
    <row r="54" spans="1:5">
      <c r="A54">
        <v>61.955919999999999</v>
      </c>
      <c r="B54">
        <v>14.03992</v>
      </c>
      <c r="D54" s="1">
        <f t="shared" si="0"/>
        <v>1.705171888021507</v>
      </c>
      <c r="E54" s="1">
        <f t="shared" si="1"/>
        <v>1.1217729866896564</v>
      </c>
    </row>
    <row r="55" spans="1:5">
      <c r="A55">
        <v>62.782800000000002</v>
      </c>
      <c r="B55">
        <v>14.13142</v>
      </c>
      <c r="D55" s="1">
        <f t="shared" si="0"/>
        <v>1.7279295604241964</v>
      </c>
      <c r="E55" s="1">
        <f t="shared" si="1"/>
        <v>1.1290837283663968</v>
      </c>
    </row>
    <row r="56" spans="1:5">
      <c r="A56">
        <v>63.609560000000002</v>
      </c>
      <c r="B56">
        <v>14.20984</v>
      </c>
      <c r="D56" s="1">
        <f t="shared" si="0"/>
        <v>1.7506839301460997</v>
      </c>
      <c r="E56" s="1">
        <f t="shared" si="1"/>
        <v>1.1353493935280361</v>
      </c>
    </row>
    <row r="57" spans="1:5">
      <c r="A57">
        <v>64.436369999999997</v>
      </c>
      <c r="B57">
        <v>14.2935</v>
      </c>
      <c r="D57" s="1">
        <f t="shared" si="0"/>
        <v>1.7734396759849971</v>
      </c>
      <c r="E57" s="1">
        <f t="shared" si="1"/>
        <v>1.142033728486245</v>
      </c>
    </row>
    <row r="58" spans="1:5">
      <c r="A58">
        <v>65.263159999999999</v>
      </c>
      <c r="B58">
        <v>14.37454</v>
      </c>
      <c r="D58" s="1">
        <f t="shared" si="0"/>
        <v>1.7961948713770968</v>
      </c>
      <c r="E58" s="1">
        <f t="shared" si="1"/>
        <v>1.1485087285461693</v>
      </c>
    </row>
    <row r="59" spans="1:5">
      <c r="A59">
        <v>66.089939999999999</v>
      </c>
      <c r="B59">
        <v>14.45567</v>
      </c>
      <c r="D59" s="1">
        <f t="shared" si="0"/>
        <v>1.8189497915457977</v>
      </c>
      <c r="E59" s="1">
        <f t="shared" si="1"/>
        <v>1.1549909194995458</v>
      </c>
    </row>
    <row r="60" spans="1:5">
      <c r="A60">
        <v>66.847819999999999</v>
      </c>
      <c r="B60">
        <v>14.529059999999999</v>
      </c>
      <c r="D60" s="1">
        <f t="shared" si="0"/>
        <v>1.8398084224965405</v>
      </c>
      <c r="E60" s="1">
        <f t="shared" si="1"/>
        <v>1.1608546936160047</v>
      </c>
    </row>
    <row r="61" spans="1:5">
      <c r="A61">
        <v>67.743629999999996</v>
      </c>
      <c r="B61">
        <v>14.63073</v>
      </c>
      <c r="D61" s="1">
        <f t="shared" si="0"/>
        <v>1.8644632097873843</v>
      </c>
      <c r="E61" s="1">
        <f t="shared" si="1"/>
        <v>1.1689780062528814</v>
      </c>
    </row>
    <row r="62" spans="1:5">
      <c r="A62">
        <v>68.570480000000003</v>
      </c>
      <c r="B62">
        <v>14.719620000000001</v>
      </c>
      <c r="D62" s="1">
        <f t="shared" si="0"/>
        <v>1.8872200565198773</v>
      </c>
      <c r="E62" s="1">
        <f t="shared" si="1"/>
        <v>1.1760802120194986</v>
      </c>
    </row>
    <row r="63" spans="1:5">
      <c r="A63">
        <v>69.397419999999997</v>
      </c>
      <c r="B63">
        <v>14.818960000000001</v>
      </c>
      <c r="D63" s="1">
        <f t="shared" si="0"/>
        <v>1.9099793802629594</v>
      </c>
      <c r="E63" s="1">
        <f t="shared" si="1"/>
        <v>1.1840173604147708</v>
      </c>
    </row>
    <row r="64" spans="1:5">
      <c r="A64">
        <v>70.224410000000006</v>
      </c>
      <c r="B64">
        <v>14.92352</v>
      </c>
      <c r="D64" s="1">
        <f t="shared" si="0"/>
        <v>1.9327400801230361</v>
      </c>
      <c r="E64" s="1">
        <f t="shared" si="1"/>
        <v>1.1923715806302899</v>
      </c>
    </row>
    <row r="65" spans="1:5">
      <c r="A65">
        <v>70.98263</v>
      </c>
      <c r="B65">
        <v>15.035410000000001</v>
      </c>
      <c r="D65" s="1">
        <f t="shared" si="0"/>
        <v>1.9536080686693389</v>
      </c>
      <c r="E65" s="1">
        <f t="shared" si="1"/>
        <v>1.2013114591681096</v>
      </c>
    </row>
    <row r="66" spans="1:5">
      <c r="A66">
        <v>71.741050000000001</v>
      </c>
      <c r="B66">
        <v>15.1715</v>
      </c>
      <c r="D66" s="1">
        <f t="shared" si="0"/>
        <v>1.9744815616836187</v>
      </c>
      <c r="E66" s="1">
        <f t="shared" si="1"/>
        <v>1.212184889056499</v>
      </c>
    </row>
    <row r="67" spans="1:5">
      <c r="A67">
        <v>72.360129999999998</v>
      </c>
      <c r="B67">
        <v>15.25873</v>
      </c>
      <c r="D67" s="1">
        <f t="shared" si="0"/>
        <v>1.9915200918585616</v>
      </c>
      <c r="E67" s="1">
        <f t="shared" si="1"/>
        <v>1.2191544627883248</v>
      </c>
    </row>
    <row r="68" spans="1:5">
      <c r="A68">
        <v>73.119280000000003</v>
      </c>
      <c r="B68">
        <v>15.33657</v>
      </c>
      <c r="D68" s="1">
        <f>A68/$A$23</f>
        <v>2.0124136761809561</v>
      </c>
      <c r="E68" s="1">
        <f>B68/$B$23</f>
        <v>1.2253737866366035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E68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22.18318</v>
      </c>
      <c r="B3">
        <v>11.504709999999999</v>
      </c>
      <c r="D3" s="1">
        <f>A3/$A$11</f>
        <v>0.76787236730744934</v>
      </c>
      <c r="E3" s="1">
        <f>B3/$B$11</f>
        <v>1.0148092675018214</v>
      </c>
    </row>
    <row r="4" spans="1:5">
      <c r="A4">
        <v>23.10765</v>
      </c>
      <c r="B4">
        <v>11.46231</v>
      </c>
      <c r="D4" s="1">
        <f t="shared" ref="D4:D67" si="0">A4/$A$11</f>
        <v>0.7998729626866834</v>
      </c>
      <c r="E4" s="1">
        <f t="shared" ref="E4:E67" si="1">B4/$B$11</f>
        <v>1.01106924163919</v>
      </c>
    </row>
    <row r="5" spans="1:5">
      <c r="A5">
        <v>23.933440000000001</v>
      </c>
      <c r="B5">
        <v>11.428319999999999</v>
      </c>
      <c r="D5" s="1">
        <f t="shared" si="0"/>
        <v>0.82845774278578632</v>
      </c>
      <c r="E5" s="1">
        <f t="shared" si="1"/>
        <v>1.0080710463780849</v>
      </c>
    </row>
    <row r="6" spans="1:5">
      <c r="A6">
        <v>24.759180000000001</v>
      </c>
      <c r="B6">
        <v>11.389110000000001</v>
      </c>
      <c r="D6" s="1">
        <f t="shared" si="0"/>
        <v>0.85704079213130191</v>
      </c>
      <c r="E6" s="1">
        <f t="shared" si="1"/>
        <v>1.004612404536722</v>
      </c>
    </row>
    <row r="7" spans="1:5">
      <c r="A7">
        <v>25.585000000000001</v>
      </c>
      <c r="B7">
        <v>11.35774</v>
      </c>
      <c r="D7" s="1">
        <f t="shared" si="0"/>
        <v>0.88562661068255732</v>
      </c>
      <c r="E7" s="1">
        <f t="shared" si="1"/>
        <v>1.0018453146473174</v>
      </c>
    </row>
    <row r="8" spans="1:5">
      <c r="A8">
        <v>26.41104</v>
      </c>
      <c r="B8">
        <v>11.352510000000001</v>
      </c>
      <c r="D8" s="1">
        <f t="shared" si="0"/>
        <v>0.91422004454959727</v>
      </c>
      <c r="E8" s="1">
        <f t="shared" si="1"/>
        <v>1.0013839859854881</v>
      </c>
    </row>
    <row r="9" spans="1:5">
      <c r="A9">
        <v>27.236979999999999</v>
      </c>
      <c r="B9">
        <v>11.336819999999999</v>
      </c>
      <c r="D9" s="1">
        <f t="shared" si="0"/>
        <v>0.94281001690946253</v>
      </c>
      <c r="E9" s="1">
        <f t="shared" si="1"/>
        <v>1</v>
      </c>
    </row>
    <row r="10" spans="1:5">
      <c r="A10">
        <v>28.06307</v>
      </c>
      <c r="B10">
        <v>11.336819999999999</v>
      </c>
      <c r="D10" s="1">
        <f t="shared" si="0"/>
        <v>0.97140518153009003</v>
      </c>
      <c r="E10" s="1">
        <f t="shared" si="1"/>
        <v>1</v>
      </c>
    </row>
    <row r="11" spans="1:5">
      <c r="A11">
        <v>28.889150000000001</v>
      </c>
      <c r="B11">
        <v>11.336819999999999</v>
      </c>
      <c r="D11" s="1">
        <f t="shared" si="0"/>
        <v>1</v>
      </c>
      <c r="E11" s="1">
        <f t="shared" si="1"/>
        <v>1</v>
      </c>
    </row>
    <row r="12" spans="1:5">
      <c r="A12">
        <v>29.715350000000001</v>
      </c>
      <c r="B12">
        <v>11.34989</v>
      </c>
      <c r="D12" s="1">
        <f t="shared" si="0"/>
        <v>1.0285989722785198</v>
      </c>
      <c r="E12" s="1">
        <f t="shared" si="1"/>
        <v>1.0011528806137877</v>
      </c>
    </row>
    <row r="13" spans="1:5">
      <c r="A13">
        <v>30.54157</v>
      </c>
      <c r="B13">
        <v>11.36558</v>
      </c>
      <c r="D13" s="1">
        <f t="shared" si="0"/>
        <v>1.0571986368584745</v>
      </c>
      <c r="E13" s="1">
        <f t="shared" si="1"/>
        <v>1.0025368665992755</v>
      </c>
    </row>
    <row r="14" spans="1:5">
      <c r="A14">
        <v>31.36768</v>
      </c>
      <c r="B14">
        <v>11.36819</v>
      </c>
      <c r="D14" s="1">
        <f t="shared" si="0"/>
        <v>1.0857944937805371</v>
      </c>
      <c r="E14" s="1">
        <f t="shared" si="1"/>
        <v>1.0027670898894048</v>
      </c>
    </row>
    <row r="15" spans="1:5">
      <c r="A15">
        <v>32.193739999999998</v>
      </c>
      <c r="B15">
        <v>11.36558</v>
      </c>
      <c r="D15" s="1">
        <f t="shared" si="0"/>
        <v>1.1143886199490118</v>
      </c>
      <c r="E15" s="1">
        <f t="shared" si="1"/>
        <v>1.0025368665992755</v>
      </c>
    </row>
    <row r="16" spans="1:5">
      <c r="A16">
        <v>33.019889999999997</v>
      </c>
      <c r="B16">
        <v>11.373419999999999</v>
      </c>
      <c r="D16" s="1">
        <f t="shared" si="0"/>
        <v>1.1429858614739443</v>
      </c>
      <c r="E16" s="1">
        <f t="shared" si="1"/>
        <v>1.0032284185512339</v>
      </c>
    </row>
    <row r="17" spans="1:5">
      <c r="A17">
        <v>33.983609999999999</v>
      </c>
      <c r="B17">
        <v>11.36819</v>
      </c>
      <c r="D17" s="1">
        <f t="shared" si="0"/>
        <v>1.1763450984193027</v>
      </c>
      <c r="E17" s="1">
        <f t="shared" si="1"/>
        <v>1.0027670898894048</v>
      </c>
    </row>
    <row r="18" spans="1:5">
      <c r="A18">
        <v>34.809829999999998</v>
      </c>
      <c r="B18">
        <v>11.38388</v>
      </c>
      <c r="D18" s="1">
        <f t="shared" si="0"/>
        <v>1.2049447629992573</v>
      </c>
      <c r="E18" s="1">
        <f t="shared" si="1"/>
        <v>1.0041510758748926</v>
      </c>
    </row>
    <row r="19" spans="1:5">
      <c r="A19">
        <v>35.636049999999997</v>
      </c>
      <c r="B19">
        <v>11.399559999999999</v>
      </c>
      <c r="D19" s="1">
        <f t="shared" si="0"/>
        <v>1.2335444275792122</v>
      </c>
      <c r="E19" s="1">
        <f t="shared" si="1"/>
        <v>1.0055341797788091</v>
      </c>
    </row>
    <row r="20" spans="1:5">
      <c r="A20">
        <v>36.462139999999998</v>
      </c>
      <c r="B20">
        <v>11.399559999999999</v>
      </c>
      <c r="D20" s="1">
        <f t="shared" si="0"/>
        <v>1.2621395921998397</v>
      </c>
      <c r="E20" s="1">
        <f t="shared" si="1"/>
        <v>1.0055341797788091</v>
      </c>
    </row>
    <row r="21" spans="1:5">
      <c r="A21">
        <v>37.288220000000003</v>
      </c>
      <c r="B21">
        <v>11.399559999999999</v>
      </c>
      <c r="D21" s="1">
        <f t="shared" si="0"/>
        <v>1.2907344106697498</v>
      </c>
      <c r="E21" s="1">
        <f t="shared" si="1"/>
        <v>1.0055341797788091</v>
      </c>
    </row>
    <row r="22" spans="1:5">
      <c r="A22">
        <v>38.114330000000002</v>
      </c>
      <c r="B22">
        <v>11.40218</v>
      </c>
      <c r="D22" s="1">
        <f t="shared" si="0"/>
        <v>1.3193302675918122</v>
      </c>
      <c r="E22" s="1">
        <f t="shared" si="1"/>
        <v>1.0057652851505097</v>
      </c>
    </row>
    <row r="23" spans="1:5">
      <c r="A23">
        <v>38.940570000000001</v>
      </c>
      <c r="B23">
        <v>11.42048</v>
      </c>
      <c r="D23" s="1">
        <f t="shared" si="0"/>
        <v>1.3479306244732019</v>
      </c>
      <c r="E23" s="1">
        <f t="shared" si="1"/>
        <v>1.0073794944261265</v>
      </c>
    </row>
    <row r="24" spans="1:5">
      <c r="A24">
        <v>39.76688</v>
      </c>
      <c r="B24">
        <v>11.446619999999999</v>
      </c>
      <c r="D24" s="1">
        <f t="shared" si="0"/>
        <v>1.376533404409614</v>
      </c>
      <c r="E24" s="1">
        <f t="shared" si="1"/>
        <v>1.0096852556537019</v>
      </c>
    </row>
    <row r="25" spans="1:5">
      <c r="A25">
        <v>40.592919999999999</v>
      </c>
      <c r="B25">
        <v>11.44139</v>
      </c>
      <c r="D25" s="1">
        <f t="shared" si="0"/>
        <v>1.405126838276654</v>
      </c>
      <c r="E25" s="1">
        <f t="shared" si="1"/>
        <v>1.0092239269918726</v>
      </c>
    </row>
    <row r="26" spans="1:5">
      <c r="A26">
        <v>41.419029999999999</v>
      </c>
      <c r="B26">
        <v>11.44401</v>
      </c>
      <c r="D26" s="1">
        <f t="shared" si="0"/>
        <v>1.4337226951987163</v>
      </c>
      <c r="E26" s="1">
        <f t="shared" si="1"/>
        <v>1.0094550323635729</v>
      </c>
    </row>
    <row r="27" spans="1:5">
      <c r="A27">
        <v>42.245179999999998</v>
      </c>
      <c r="B27">
        <v>11.45185</v>
      </c>
      <c r="D27" s="1">
        <f t="shared" si="0"/>
        <v>1.4623199367236488</v>
      </c>
      <c r="E27" s="1">
        <f t="shared" si="1"/>
        <v>1.0101465843155313</v>
      </c>
    </row>
    <row r="28" spans="1:5">
      <c r="A28">
        <v>43.071469999999998</v>
      </c>
      <c r="B28">
        <v>11.475379999999999</v>
      </c>
      <c r="D28" s="1">
        <f t="shared" si="0"/>
        <v>1.4909220243586259</v>
      </c>
      <c r="E28" s="1">
        <f t="shared" si="1"/>
        <v>1.0122221222529775</v>
      </c>
    </row>
    <row r="29" spans="1:5">
      <c r="A29">
        <v>43.927309999999999</v>
      </c>
      <c r="B29">
        <v>11.50488</v>
      </c>
      <c r="D29" s="1">
        <f t="shared" si="0"/>
        <v>1.520546987363768</v>
      </c>
      <c r="E29" s="1">
        <f t="shared" si="1"/>
        <v>1.0148242628885349</v>
      </c>
    </row>
    <row r="30" spans="1:5">
      <c r="A30">
        <v>44.723880000000001</v>
      </c>
      <c r="B30">
        <v>11.50413</v>
      </c>
      <c r="D30" s="1">
        <f t="shared" si="0"/>
        <v>1.5481203150663831</v>
      </c>
      <c r="E30" s="1">
        <f t="shared" si="1"/>
        <v>1.0147581067706817</v>
      </c>
    </row>
    <row r="31" spans="1:5">
      <c r="A31">
        <v>45.550260000000002</v>
      </c>
      <c r="B31">
        <v>11.538119999999999</v>
      </c>
      <c r="D31" s="1">
        <f t="shared" si="0"/>
        <v>1.5767255180578175</v>
      </c>
      <c r="E31" s="1">
        <f t="shared" si="1"/>
        <v>1.0177563020317866</v>
      </c>
    </row>
    <row r="32" spans="1:5">
      <c r="A32">
        <v>46.37659</v>
      </c>
      <c r="B32">
        <v>11.56687</v>
      </c>
      <c r="D32" s="1">
        <f t="shared" si="0"/>
        <v>1.6053289902956647</v>
      </c>
      <c r="E32" s="1">
        <f t="shared" si="1"/>
        <v>1.020292286549491</v>
      </c>
    </row>
    <row r="33" spans="1:5">
      <c r="A33">
        <v>47.203150000000001</v>
      </c>
      <c r="B33">
        <v>11.62177</v>
      </c>
      <c r="D33" s="1">
        <f t="shared" si="0"/>
        <v>1.6339404240000139</v>
      </c>
      <c r="E33" s="1">
        <f t="shared" si="1"/>
        <v>1.025134914376342</v>
      </c>
    </row>
    <row r="34" spans="1:5">
      <c r="A34">
        <v>48.029870000000003</v>
      </c>
      <c r="B34">
        <v>11.69497</v>
      </c>
      <c r="D34" s="1">
        <f t="shared" si="0"/>
        <v>1.6625573961158429</v>
      </c>
      <c r="E34" s="1">
        <f t="shared" si="1"/>
        <v>1.0315917514788098</v>
      </c>
    </row>
    <row r="35" spans="1:5">
      <c r="A35">
        <v>48.856360000000002</v>
      </c>
      <c r="B35">
        <v>11.74203</v>
      </c>
      <c r="D35" s="1">
        <f t="shared" si="0"/>
        <v>1.6911664067651697</v>
      </c>
      <c r="E35" s="1">
        <f t="shared" si="1"/>
        <v>1.0357428273537024</v>
      </c>
    </row>
    <row r="36" spans="1:5">
      <c r="A36">
        <v>49.682850000000002</v>
      </c>
      <c r="B36">
        <v>11.78908</v>
      </c>
      <c r="D36" s="1">
        <f t="shared" si="0"/>
        <v>1.7197754174144966</v>
      </c>
      <c r="E36" s="1">
        <f t="shared" si="1"/>
        <v>1.0398930211470236</v>
      </c>
    </row>
    <row r="37" spans="1:5">
      <c r="A37">
        <v>50.509529999999998</v>
      </c>
      <c r="B37">
        <v>11.857049999999999</v>
      </c>
      <c r="D37" s="1">
        <f t="shared" si="0"/>
        <v>1.7483910049274554</v>
      </c>
      <c r="E37" s="1">
        <f t="shared" si="1"/>
        <v>1.0458885295876621</v>
      </c>
    </row>
    <row r="38" spans="1:5">
      <c r="A38">
        <v>51.336060000000003</v>
      </c>
      <c r="B38">
        <v>11.90934</v>
      </c>
      <c r="D38" s="1">
        <f t="shared" si="0"/>
        <v>1.7770014001796524</v>
      </c>
      <c r="E38" s="1">
        <f t="shared" si="1"/>
        <v>1.0505009341243841</v>
      </c>
    </row>
    <row r="39" spans="1:5">
      <c r="A39">
        <v>52.162669999999999</v>
      </c>
      <c r="B39">
        <v>11.96946</v>
      </c>
      <c r="D39" s="1">
        <f t="shared" si="0"/>
        <v>1.8056145646375887</v>
      </c>
      <c r="E39" s="1">
        <f t="shared" si="1"/>
        <v>1.055804008531493</v>
      </c>
    </row>
    <row r="40" spans="1:5">
      <c r="A40">
        <v>52.99</v>
      </c>
      <c r="B40">
        <v>12.113239999999999</v>
      </c>
      <c r="D40" s="1">
        <f t="shared" si="0"/>
        <v>1.8342526519471845</v>
      </c>
      <c r="E40" s="1">
        <f t="shared" si="1"/>
        <v>1.0684865773647283</v>
      </c>
    </row>
    <row r="41" spans="1:5">
      <c r="A41">
        <v>53.816690000000001</v>
      </c>
      <c r="B41">
        <v>12.18383</v>
      </c>
      <c r="D41" s="1">
        <f t="shared" si="0"/>
        <v>1.8628685856108609</v>
      </c>
      <c r="E41" s="1">
        <f t="shared" si="1"/>
        <v>1.0747131911770673</v>
      </c>
    </row>
    <row r="42" spans="1:5">
      <c r="A42">
        <v>54.643210000000003</v>
      </c>
      <c r="B42">
        <v>12.233499999999999</v>
      </c>
      <c r="D42" s="1">
        <f t="shared" si="0"/>
        <v>1.8914786347123402</v>
      </c>
      <c r="E42" s="1">
        <f t="shared" si="1"/>
        <v>1.0790944903420889</v>
      </c>
    </row>
    <row r="43" spans="1:5">
      <c r="A43">
        <v>55.469270000000002</v>
      </c>
      <c r="B43">
        <v>12.230880000000001</v>
      </c>
      <c r="D43" s="1">
        <f t="shared" si="0"/>
        <v>1.920072760880815</v>
      </c>
      <c r="E43" s="1">
        <f t="shared" si="1"/>
        <v>1.0788633849703886</v>
      </c>
    </row>
    <row r="44" spans="1:5">
      <c r="A44">
        <v>56.295850000000002</v>
      </c>
      <c r="B44">
        <v>12.288399999999999</v>
      </c>
      <c r="D44" s="1">
        <f t="shared" si="0"/>
        <v>1.9486848868865994</v>
      </c>
      <c r="E44" s="1">
        <f t="shared" si="1"/>
        <v>1.0839371181689397</v>
      </c>
    </row>
    <row r="45" spans="1:5">
      <c r="A45">
        <v>57.122610000000002</v>
      </c>
      <c r="B45">
        <v>12.366820000000001</v>
      </c>
      <c r="D45" s="1">
        <f t="shared" si="0"/>
        <v>1.9773032436052982</v>
      </c>
      <c r="E45" s="1">
        <f t="shared" si="1"/>
        <v>1.0908544018516657</v>
      </c>
    </row>
    <row r="46" spans="1:5">
      <c r="A46">
        <v>57.949379999999998</v>
      </c>
      <c r="B46">
        <v>12.44525</v>
      </c>
      <c r="D46" s="1">
        <f t="shared" si="0"/>
        <v>2.0059219464747144</v>
      </c>
      <c r="E46" s="1">
        <f t="shared" si="1"/>
        <v>1.0977725676159629</v>
      </c>
    </row>
    <row r="47" spans="1:5">
      <c r="A47">
        <v>58.7761</v>
      </c>
      <c r="B47">
        <v>12.51845</v>
      </c>
      <c r="D47" s="1">
        <f t="shared" si="0"/>
        <v>2.0345389185905436</v>
      </c>
      <c r="E47" s="1">
        <f t="shared" si="1"/>
        <v>1.1042294047184307</v>
      </c>
    </row>
    <row r="48" spans="1:5">
      <c r="A48">
        <v>59.602789999999999</v>
      </c>
      <c r="B48">
        <v>12.589029999999999</v>
      </c>
      <c r="D48" s="1">
        <f t="shared" si="0"/>
        <v>2.06315485225422</v>
      </c>
      <c r="E48" s="1">
        <f t="shared" si="1"/>
        <v>1.1104551364491984</v>
      </c>
    </row>
    <row r="49" spans="1:5">
      <c r="A49">
        <v>60.429639999999999</v>
      </c>
      <c r="B49">
        <v>12.677910000000001</v>
      </c>
      <c r="D49" s="1">
        <f t="shared" si="0"/>
        <v>2.0917763243293761</v>
      </c>
      <c r="E49" s="1">
        <f t="shared" si="1"/>
        <v>1.1182950774555829</v>
      </c>
    </row>
    <row r="50" spans="1:5">
      <c r="A50">
        <v>61.256790000000002</v>
      </c>
      <c r="B50">
        <v>12.80078</v>
      </c>
      <c r="D50" s="1">
        <f t="shared" si="0"/>
        <v>2.1204081809260571</v>
      </c>
      <c r="E50" s="1">
        <f t="shared" si="1"/>
        <v>1.1291332137230723</v>
      </c>
    </row>
    <row r="51" spans="1:5">
      <c r="A51">
        <v>62.083889999999997</v>
      </c>
      <c r="B51">
        <v>12.918419999999999</v>
      </c>
      <c r="D51" s="1">
        <f t="shared" si="0"/>
        <v>2.1490383067691501</v>
      </c>
      <c r="E51" s="1">
        <f t="shared" si="1"/>
        <v>1.1395100213287324</v>
      </c>
    </row>
    <row r="52" spans="1:5">
      <c r="A52">
        <v>62.910519999999998</v>
      </c>
      <c r="B52">
        <v>12.981159999999999</v>
      </c>
      <c r="D52" s="1">
        <f t="shared" si="0"/>
        <v>2.177652163528522</v>
      </c>
      <c r="E52" s="1">
        <f t="shared" si="1"/>
        <v>1.1450442011075417</v>
      </c>
    </row>
    <row r="53" spans="1:5">
      <c r="A53">
        <v>63.736649999999997</v>
      </c>
      <c r="B53">
        <v>12.98639</v>
      </c>
      <c r="D53" s="1">
        <f t="shared" si="0"/>
        <v>2.2062487127520192</v>
      </c>
      <c r="E53" s="1">
        <f t="shared" si="1"/>
        <v>1.145505529769371</v>
      </c>
    </row>
    <row r="54" spans="1:5">
      <c r="A54">
        <v>64.563280000000006</v>
      </c>
      <c r="B54">
        <v>13.04913</v>
      </c>
      <c r="D54" s="1">
        <f t="shared" si="0"/>
        <v>2.2348625695113911</v>
      </c>
      <c r="E54" s="1">
        <f t="shared" si="1"/>
        <v>1.1510397095481801</v>
      </c>
    </row>
    <row r="55" spans="1:5">
      <c r="A55">
        <v>65.390090000000001</v>
      </c>
      <c r="B55">
        <v>13.13279</v>
      </c>
      <c r="D55" s="1">
        <f t="shared" si="0"/>
        <v>2.263482656983677</v>
      </c>
      <c r="E55" s="1">
        <f t="shared" si="1"/>
        <v>1.1584192039743069</v>
      </c>
    </row>
    <row r="56" spans="1:5">
      <c r="A56">
        <v>66.21678</v>
      </c>
      <c r="B56">
        <v>13.20337</v>
      </c>
      <c r="D56" s="1">
        <f t="shared" si="0"/>
        <v>2.2920985906473539</v>
      </c>
      <c r="E56" s="1">
        <f t="shared" si="1"/>
        <v>1.1646449357050743</v>
      </c>
    </row>
    <row r="57" spans="1:5">
      <c r="A57">
        <v>66.975030000000004</v>
      </c>
      <c r="B57">
        <v>13.31944</v>
      </c>
      <c r="D57" s="1">
        <f t="shared" si="0"/>
        <v>2.3183454688005707</v>
      </c>
      <c r="E57" s="1">
        <f t="shared" si="1"/>
        <v>1.1748832565040286</v>
      </c>
    </row>
    <row r="58" spans="1:5">
      <c r="A58">
        <v>67.733490000000003</v>
      </c>
      <c r="B58">
        <v>13.45956</v>
      </c>
      <c r="D58" s="1">
        <f t="shared" si="0"/>
        <v>2.3445996161188543</v>
      </c>
      <c r="E58" s="1">
        <f t="shared" si="1"/>
        <v>1.1872429834821405</v>
      </c>
    </row>
    <row r="59" spans="1:5">
      <c r="A59">
        <v>68.559529999999995</v>
      </c>
      <c r="B59">
        <v>13.45434</v>
      </c>
      <c r="D59" s="1">
        <f t="shared" si="0"/>
        <v>2.3731930499858942</v>
      </c>
      <c r="E59" s="1">
        <f t="shared" si="1"/>
        <v>1.1867825369018825</v>
      </c>
    </row>
    <row r="60" spans="1:5">
      <c r="A60">
        <v>69.38597</v>
      </c>
      <c r="B60">
        <v>13.49564</v>
      </c>
      <c r="D60" s="1">
        <f t="shared" si="0"/>
        <v>2.4018003298816337</v>
      </c>
      <c r="E60" s="1">
        <f t="shared" si="1"/>
        <v>1.1904255337916629</v>
      </c>
    </row>
    <row r="61" spans="1:5">
      <c r="A61">
        <v>70.213170000000005</v>
      </c>
      <c r="B61">
        <v>13.62426</v>
      </c>
      <c r="D61" s="1">
        <f t="shared" si="0"/>
        <v>2.4304339172319023</v>
      </c>
      <c r="E61" s="1">
        <f t="shared" si="1"/>
        <v>1.2017708669626932</v>
      </c>
    </row>
    <row r="62" spans="1:5">
      <c r="A62">
        <v>71.04016</v>
      </c>
      <c r="B62">
        <v>13.72883</v>
      </c>
      <c r="D62" s="1">
        <f t="shared" si="0"/>
        <v>2.4590602354171027</v>
      </c>
      <c r="E62" s="1">
        <f t="shared" si="1"/>
        <v>1.2109947939545658</v>
      </c>
    </row>
    <row r="63" spans="1:5">
      <c r="A63">
        <v>71.867509999999996</v>
      </c>
      <c r="B63">
        <v>13.875220000000001</v>
      </c>
      <c r="D63" s="1">
        <f t="shared" si="0"/>
        <v>2.4876990150281331</v>
      </c>
      <c r="E63" s="1">
        <f t="shared" si="1"/>
        <v>1.2239075860779303</v>
      </c>
    </row>
    <row r="64" spans="1:5">
      <c r="A64">
        <v>72.694130000000001</v>
      </c>
      <c r="B64">
        <v>13.93797</v>
      </c>
      <c r="D64" s="1">
        <f t="shared" si="0"/>
        <v>2.5163125256367875</v>
      </c>
      <c r="E64" s="1">
        <f t="shared" si="1"/>
        <v>1.2294426479383107</v>
      </c>
    </row>
    <row r="65" spans="1:5">
      <c r="A65">
        <v>73.521079999999998</v>
      </c>
      <c r="B65">
        <v>14.03731</v>
      </c>
      <c r="D65" s="1">
        <f t="shared" si="0"/>
        <v>2.5449374592191183</v>
      </c>
      <c r="E65" s="1">
        <f t="shared" si="1"/>
        <v>1.2382052462683539</v>
      </c>
    </row>
    <row r="66" spans="1:5">
      <c r="A66">
        <v>74.348089999999999</v>
      </c>
      <c r="B66">
        <v>14.144489999999999</v>
      </c>
      <c r="D66" s="1">
        <f t="shared" si="0"/>
        <v>2.5735644697057545</v>
      </c>
      <c r="E66" s="1">
        <f t="shared" si="1"/>
        <v>1.2476593965503553</v>
      </c>
    </row>
    <row r="67" spans="1:5">
      <c r="A67">
        <v>75.175169999999994</v>
      </c>
      <c r="B67">
        <v>14.259510000000001</v>
      </c>
      <c r="D67" s="1">
        <f t="shared" si="0"/>
        <v>2.6021939032474126</v>
      </c>
      <c r="E67" s="1">
        <f t="shared" si="1"/>
        <v>1.2578050987843152</v>
      </c>
    </row>
    <row r="68" spans="1:5">
      <c r="A68">
        <v>75.728409999999997</v>
      </c>
      <c r="B68">
        <v>14.35979</v>
      </c>
      <c r="D68" s="1">
        <f t="shared" ref="D68" si="2">A68/$A$11</f>
        <v>2.621344345541492</v>
      </c>
      <c r="E68" s="1">
        <f t="shared" ref="E68" si="3">B68/$B$11</f>
        <v>1.2666506127820678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E102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9.6839600000000008</v>
      </c>
      <c r="B3">
        <v>1.9189999999999999E-2</v>
      </c>
      <c r="D3" s="1">
        <f>A3/$A$62</f>
        <v>0.44310570613056943</v>
      </c>
      <c r="E3" s="1">
        <f>B3/$B$62</f>
        <v>1.147041243275553</v>
      </c>
    </row>
    <row r="4" spans="1:5">
      <c r="A4">
        <v>9.8167799999999996</v>
      </c>
      <c r="B4">
        <v>1.9120000000000002E-2</v>
      </c>
      <c r="D4" s="1">
        <f t="shared" ref="D4:D67" si="0">A4/$A$62</f>
        <v>0.44918310627351321</v>
      </c>
      <c r="E4" s="1">
        <f t="shared" ref="E4:E67" si="1">B4/$B$62</f>
        <v>1.142857142857143</v>
      </c>
    </row>
    <row r="5" spans="1:5">
      <c r="A5">
        <v>9.9306199999999993</v>
      </c>
      <c r="B5">
        <v>1.907E-2</v>
      </c>
      <c r="D5" s="1">
        <f t="shared" si="0"/>
        <v>0.45439204492938373</v>
      </c>
      <c r="E5" s="1">
        <f t="shared" si="1"/>
        <v>1.1398684997011359</v>
      </c>
    </row>
    <row r="6" spans="1:5">
      <c r="A6">
        <v>10.06345</v>
      </c>
      <c r="B6">
        <v>1.9E-2</v>
      </c>
      <c r="D6" s="1">
        <f t="shared" si="0"/>
        <v>0.46046990263896986</v>
      </c>
      <c r="E6" s="1">
        <f t="shared" si="1"/>
        <v>1.1356843992827257</v>
      </c>
    </row>
    <row r="7" spans="1:5">
      <c r="A7">
        <v>10.196249999999999</v>
      </c>
      <c r="B7">
        <v>1.8939999999999999E-2</v>
      </c>
      <c r="D7" s="1">
        <f t="shared" si="0"/>
        <v>0.46654638764862905</v>
      </c>
      <c r="E7" s="1">
        <f t="shared" si="1"/>
        <v>1.132098027495517</v>
      </c>
    </row>
    <row r="8" spans="1:5">
      <c r="A8">
        <v>10.32907</v>
      </c>
      <c r="B8">
        <v>1.8870000000000001E-2</v>
      </c>
      <c r="D8" s="1">
        <f t="shared" si="0"/>
        <v>0.47262378779157288</v>
      </c>
      <c r="E8" s="1">
        <f t="shared" si="1"/>
        <v>1.1279139270771072</v>
      </c>
    </row>
    <row r="9" spans="1:5">
      <c r="A9">
        <v>10.480829999999999</v>
      </c>
      <c r="B9">
        <v>1.8800000000000001E-2</v>
      </c>
      <c r="D9" s="1">
        <f t="shared" si="0"/>
        <v>0.47956781915502078</v>
      </c>
      <c r="E9" s="1">
        <f t="shared" si="1"/>
        <v>1.123729826658697</v>
      </c>
    </row>
    <row r="10" spans="1:5">
      <c r="A10">
        <v>10.632580000000001</v>
      </c>
      <c r="B10">
        <v>1.874E-2</v>
      </c>
      <c r="D10" s="1">
        <f t="shared" si="0"/>
        <v>0.48651139295182649</v>
      </c>
      <c r="E10" s="1">
        <f t="shared" si="1"/>
        <v>1.1201434548714884</v>
      </c>
    </row>
    <row r="11" spans="1:5">
      <c r="A11">
        <v>10.784330000000001</v>
      </c>
      <c r="B11">
        <v>1.8669999999999999E-2</v>
      </c>
      <c r="D11" s="1">
        <f t="shared" si="0"/>
        <v>0.49345496674863215</v>
      </c>
      <c r="E11" s="1">
        <f t="shared" si="1"/>
        <v>1.1159593544530784</v>
      </c>
    </row>
    <row r="12" spans="1:5">
      <c r="A12">
        <v>10.936070000000001</v>
      </c>
      <c r="B12">
        <v>1.8610000000000002E-2</v>
      </c>
      <c r="D12" s="1">
        <f t="shared" si="0"/>
        <v>0.50039808297879551</v>
      </c>
      <c r="E12" s="1">
        <f t="shared" si="1"/>
        <v>1.1123729826658699</v>
      </c>
    </row>
    <row r="13" spans="1:5">
      <c r="A13">
        <v>11.106769999999999</v>
      </c>
      <c r="B13">
        <v>1.8550000000000001E-2</v>
      </c>
      <c r="D13" s="1">
        <f t="shared" si="0"/>
        <v>0.50820874556274742</v>
      </c>
      <c r="E13" s="1">
        <f t="shared" si="1"/>
        <v>1.1087866108786613</v>
      </c>
    </row>
    <row r="14" spans="1:5">
      <c r="A14">
        <v>11.296430000000001</v>
      </c>
      <c r="B14">
        <v>1.847E-2</v>
      </c>
      <c r="D14" s="1">
        <f t="shared" si="0"/>
        <v>0.51688695450048827</v>
      </c>
      <c r="E14" s="1">
        <f t="shared" si="1"/>
        <v>1.1040047818290497</v>
      </c>
    </row>
    <row r="15" spans="1:5">
      <c r="A15">
        <v>11.48607</v>
      </c>
      <c r="B15">
        <v>1.84E-2</v>
      </c>
      <c r="D15" s="1">
        <f t="shared" si="0"/>
        <v>0.52556424830494441</v>
      </c>
      <c r="E15" s="1">
        <f t="shared" si="1"/>
        <v>1.0998206814106397</v>
      </c>
    </row>
    <row r="16" spans="1:5">
      <c r="A16">
        <v>11.67572</v>
      </c>
      <c r="B16">
        <v>1.8339999999999999E-2</v>
      </c>
      <c r="D16" s="1">
        <f t="shared" si="0"/>
        <v>0.5342419996760428</v>
      </c>
      <c r="E16" s="1">
        <f t="shared" si="1"/>
        <v>1.096234309623431</v>
      </c>
    </row>
    <row r="17" spans="1:5">
      <c r="A17">
        <v>11.865360000000001</v>
      </c>
      <c r="B17">
        <v>1.8270000000000002E-2</v>
      </c>
      <c r="D17" s="1">
        <f t="shared" si="0"/>
        <v>0.54291929348049905</v>
      </c>
      <c r="E17" s="1">
        <f t="shared" si="1"/>
        <v>1.092050209205021</v>
      </c>
    </row>
    <row r="18" spans="1:5">
      <c r="A18">
        <v>12.05498</v>
      </c>
      <c r="B18">
        <v>1.8200000000000001E-2</v>
      </c>
      <c r="D18" s="1">
        <f t="shared" si="0"/>
        <v>0.5515956721516706</v>
      </c>
      <c r="E18" s="1">
        <f t="shared" si="1"/>
        <v>1.0878661087866111</v>
      </c>
    </row>
    <row r="19" spans="1:5">
      <c r="A19">
        <v>12.24461</v>
      </c>
      <c r="B19">
        <v>1.814E-2</v>
      </c>
      <c r="D19" s="1">
        <f t="shared" si="0"/>
        <v>0.56027250838948439</v>
      </c>
      <c r="E19" s="1">
        <f t="shared" si="1"/>
        <v>1.0842797369994024</v>
      </c>
    </row>
    <row r="20" spans="1:5">
      <c r="A20">
        <v>12.434240000000001</v>
      </c>
      <c r="B20">
        <v>1.8079999999999999E-2</v>
      </c>
      <c r="D20" s="1">
        <f t="shared" si="0"/>
        <v>0.56894934462729829</v>
      </c>
      <c r="E20" s="1">
        <f t="shared" si="1"/>
        <v>1.0806933652121937</v>
      </c>
    </row>
    <row r="21" spans="1:5">
      <c r="A21">
        <v>12.623849999999999</v>
      </c>
      <c r="B21">
        <v>1.8020000000000001E-2</v>
      </c>
      <c r="D21" s="1">
        <f t="shared" si="0"/>
        <v>0.57762526573182749</v>
      </c>
      <c r="E21" s="1">
        <f t="shared" si="1"/>
        <v>1.0771069934249853</v>
      </c>
    </row>
    <row r="22" spans="1:5">
      <c r="A22">
        <v>12.813470000000001</v>
      </c>
      <c r="B22">
        <v>1.796E-2</v>
      </c>
      <c r="D22" s="1">
        <f t="shared" si="0"/>
        <v>0.58630164440299914</v>
      </c>
      <c r="E22" s="1">
        <f t="shared" si="1"/>
        <v>1.0735206216377766</v>
      </c>
    </row>
    <row r="23" spans="1:5">
      <c r="A23">
        <v>13.022030000000001</v>
      </c>
      <c r="B23">
        <v>1.789E-2</v>
      </c>
      <c r="D23" s="1">
        <f t="shared" si="0"/>
        <v>0.59584465429467481</v>
      </c>
      <c r="E23" s="1">
        <f t="shared" si="1"/>
        <v>1.0693365212193664</v>
      </c>
    </row>
    <row r="24" spans="1:5">
      <c r="A24">
        <v>13.23058</v>
      </c>
      <c r="B24">
        <v>1.7829999999999999E-2</v>
      </c>
      <c r="D24" s="1">
        <f t="shared" si="0"/>
        <v>0.60538720661970813</v>
      </c>
      <c r="E24" s="1">
        <f t="shared" si="1"/>
        <v>1.0657501494321577</v>
      </c>
    </row>
    <row r="25" spans="1:5">
      <c r="A25">
        <v>13.43914</v>
      </c>
      <c r="B25">
        <v>1.7770000000000001E-2</v>
      </c>
      <c r="D25" s="1">
        <f t="shared" si="0"/>
        <v>0.6149302165113838</v>
      </c>
      <c r="E25" s="1">
        <f t="shared" si="1"/>
        <v>1.0621637776449493</v>
      </c>
    </row>
    <row r="26" spans="1:5">
      <c r="A26">
        <v>13.66662</v>
      </c>
      <c r="B26">
        <v>1.771E-2</v>
      </c>
      <c r="D26" s="1">
        <f t="shared" si="0"/>
        <v>0.62533894249027899</v>
      </c>
      <c r="E26" s="1">
        <f t="shared" si="1"/>
        <v>1.0585774058577406</v>
      </c>
    </row>
    <row r="27" spans="1:5">
      <c r="A27">
        <v>13.89409</v>
      </c>
      <c r="B27">
        <v>1.7659999999999999E-2</v>
      </c>
      <c r="D27" s="1">
        <f t="shared" si="0"/>
        <v>0.63574721090253195</v>
      </c>
      <c r="E27" s="1">
        <f t="shared" si="1"/>
        <v>1.0555887627017335</v>
      </c>
    </row>
    <row r="28" spans="1:5">
      <c r="A28">
        <v>14.12154</v>
      </c>
      <c r="B28">
        <v>1.7610000000000001E-2</v>
      </c>
      <c r="D28" s="1">
        <f t="shared" si="0"/>
        <v>0.64615456418150019</v>
      </c>
      <c r="E28" s="1">
        <f t="shared" si="1"/>
        <v>1.0526001195457264</v>
      </c>
    </row>
    <row r="29" spans="1:5">
      <c r="A29">
        <v>14.34901</v>
      </c>
      <c r="B29">
        <v>1.7559999999999999E-2</v>
      </c>
      <c r="D29" s="1">
        <f t="shared" si="0"/>
        <v>0.65656283259375314</v>
      </c>
      <c r="E29" s="1">
        <f t="shared" si="1"/>
        <v>1.0496114763897191</v>
      </c>
    </row>
    <row r="30" spans="1:5">
      <c r="A30">
        <v>14.576449999999999</v>
      </c>
      <c r="B30">
        <v>1.7510000000000001E-2</v>
      </c>
      <c r="D30" s="1">
        <f t="shared" si="0"/>
        <v>0.66696972830607915</v>
      </c>
      <c r="E30" s="1">
        <f t="shared" si="1"/>
        <v>1.046622833233712</v>
      </c>
    </row>
    <row r="31" spans="1:5">
      <c r="A31">
        <v>14.803900000000001</v>
      </c>
      <c r="B31">
        <v>1.7469999999999999E-2</v>
      </c>
      <c r="D31" s="1">
        <f t="shared" si="0"/>
        <v>0.6773770815850475</v>
      </c>
      <c r="E31" s="1">
        <f t="shared" si="1"/>
        <v>1.0442319187089062</v>
      </c>
    </row>
    <row r="32" spans="1:5">
      <c r="A32">
        <v>15.031330000000001</v>
      </c>
      <c r="B32">
        <v>1.7420000000000001E-2</v>
      </c>
      <c r="D32" s="1">
        <f t="shared" si="0"/>
        <v>0.68778351973073126</v>
      </c>
      <c r="E32" s="1">
        <f t="shared" si="1"/>
        <v>1.0412432755528991</v>
      </c>
    </row>
    <row r="33" spans="1:5">
      <c r="A33">
        <v>15.25878</v>
      </c>
      <c r="B33">
        <v>1.737E-2</v>
      </c>
      <c r="D33" s="1">
        <f t="shared" si="0"/>
        <v>0.69819087300969951</v>
      </c>
      <c r="E33" s="1">
        <f t="shared" si="1"/>
        <v>1.038254632396892</v>
      </c>
    </row>
    <row r="34" spans="1:5">
      <c r="A34">
        <v>15.4862</v>
      </c>
      <c r="B34">
        <v>1.7330000000000002E-2</v>
      </c>
      <c r="D34" s="1">
        <f t="shared" si="0"/>
        <v>0.70859685358874092</v>
      </c>
      <c r="E34" s="1">
        <f t="shared" si="1"/>
        <v>1.0358637178720862</v>
      </c>
    </row>
    <row r="35" spans="1:5">
      <c r="A35">
        <v>15.71363</v>
      </c>
      <c r="B35">
        <v>1.729E-2</v>
      </c>
      <c r="D35" s="1">
        <f t="shared" si="0"/>
        <v>0.71900329173442468</v>
      </c>
      <c r="E35" s="1">
        <f t="shared" si="1"/>
        <v>1.0334728033472804</v>
      </c>
    </row>
    <row r="36" spans="1:5">
      <c r="A36">
        <v>15.941050000000001</v>
      </c>
      <c r="B36">
        <v>1.7250000000000001E-2</v>
      </c>
      <c r="D36" s="1">
        <f t="shared" si="0"/>
        <v>0.72940927231346608</v>
      </c>
      <c r="E36" s="1">
        <f t="shared" si="1"/>
        <v>1.0310818888224749</v>
      </c>
    </row>
    <row r="37" spans="1:5">
      <c r="A37">
        <v>16.168479999999999</v>
      </c>
      <c r="B37">
        <v>1.721E-2</v>
      </c>
      <c r="D37" s="1">
        <f t="shared" si="0"/>
        <v>0.73981571045914973</v>
      </c>
      <c r="E37" s="1">
        <f t="shared" si="1"/>
        <v>1.0286909742976689</v>
      </c>
    </row>
    <row r="38" spans="1:5">
      <c r="A38">
        <v>16.395890000000001</v>
      </c>
      <c r="B38">
        <v>1.7170000000000001E-2</v>
      </c>
      <c r="D38" s="1">
        <f t="shared" si="0"/>
        <v>0.75022123347154901</v>
      </c>
      <c r="E38" s="1">
        <f t="shared" si="1"/>
        <v>1.0263000597728633</v>
      </c>
    </row>
    <row r="39" spans="1:5">
      <c r="A39">
        <v>16.6233</v>
      </c>
      <c r="B39">
        <v>1.7129999999999999E-2</v>
      </c>
      <c r="D39" s="1">
        <f t="shared" si="0"/>
        <v>0.76062675648394817</v>
      </c>
      <c r="E39" s="1">
        <f t="shared" si="1"/>
        <v>1.0239091452480575</v>
      </c>
    </row>
    <row r="40" spans="1:5">
      <c r="A40">
        <v>16.8507</v>
      </c>
      <c r="B40">
        <v>1.7100000000000001E-2</v>
      </c>
      <c r="D40" s="1">
        <f t="shared" si="0"/>
        <v>0.77103182192970499</v>
      </c>
      <c r="E40" s="1">
        <f t="shared" si="1"/>
        <v>1.0221159593544533</v>
      </c>
    </row>
    <row r="41" spans="1:5">
      <c r="A41">
        <v>17.078109999999999</v>
      </c>
      <c r="B41">
        <v>1.7059999999999999E-2</v>
      </c>
      <c r="D41" s="1">
        <f t="shared" si="0"/>
        <v>0.78143734494210404</v>
      </c>
      <c r="E41" s="1">
        <f t="shared" si="1"/>
        <v>1.0197250448296473</v>
      </c>
    </row>
    <row r="42" spans="1:5">
      <c r="A42">
        <v>17.305510000000002</v>
      </c>
      <c r="B42">
        <v>1.703E-2</v>
      </c>
      <c r="D42" s="1">
        <f t="shared" si="0"/>
        <v>0.79184241038786107</v>
      </c>
      <c r="E42" s="1">
        <f t="shared" si="1"/>
        <v>1.0179318589360431</v>
      </c>
    </row>
    <row r="43" spans="1:5">
      <c r="A43">
        <v>17.532879999999999</v>
      </c>
      <c r="B43">
        <v>1.7000000000000001E-2</v>
      </c>
      <c r="D43" s="1">
        <f t="shared" si="0"/>
        <v>0.80224610313369082</v>
      </c>
      <c r="E43" s="1">
        <f t="shared" si="1"/>
        <v>1.0161386730424389</v>
      </c>
    </row>
    <row r="44" spans="1:5">
      <c r="A44">
        <v>17.76022</v>
      </c>
      <c r="B44">
        <v>1.6979999999999999E-2</v>
      </c>
      <c r="D44" s="1">
        <f t="shared" si="0"/>
        <v>0.81264842317959407</v>
      </c>
      <c r="E44" s="1">
        <f t="shared" si="1"/>
        <v>1.0149432157800358</v>
      </c>
    </row>
    <row r="45" spans="1:5">
      <c r="A45">
        <v>17.987559999999998</v>
      </c>
      <c r="B45">
        <v>1.6959999999999999E-2</v>
      </c>
      <c r="D45" s="1">
        <f t="shared" si="0"/>
        <v>0.82305074322549698</v>
      </c>
      <c r="E45" s="1">
        <f t="shared" si="1"/>
        <v>1.0137477585176331</v>
      </c>
    </row>
    <row r="46" spans="1:5">
      <c r="A46">
        <v>18.2149</v>
      </c>
      <c r="B46">
        <v>1.694E-2</v>
      </c>
      <c r="D46" s="1">
        <f t="shared" si="0"/>
        <v>0.83345306327140023</v>
      </c>
      <c r="E46" s="1">
        <f t="shared" si="1"/>
        <v>1.0125523012552302</v>
      </c>
    </row>
    <row r="47" spans="1:5">
      <c r="A47">
        <v>18.442250000000001</v>
      </c>
      <c r="B47">
        <v>1.6920000000000001E-2</v>
      </c>
      <c r="D47" s="1">
        <f t="shared" si="0"/>
        <v>0.84385584088394561</v>
      </c>
      <c r="E47" s="1">
        <f t="shared" si="1"/>
        <v>1.0113568439928273</v>
      </c>
    </row>
    <row r="48" spans="1:5">
      <c r="A48">
        <v>18.66958</v>
      </c>
      <c r="B48">
        <v>1.6910000000000001E-2</v>
      </c>
      <c r="D48" s="1">
        <f t="shared" si="0"/>
        <v>0.85425770336320639</v>
      </c>
      <c r="E48" s="1">
        <f t="shared" si="1"/>
        <v>1.010759115361626</v>
      </c>
    </row>
    <row r="49" spans="1:5">
      <c r="A49">
        <v>18.896920000000001</v>
      </c>
      <c r="B49">
        <v>1.6889999999999999E-2</v>
      </c>
      <c r="D49" s="1">
        <f t="shared" si="0"/>
        <v>0.86466002340910952</v>
      </c>
      <c r="E49" s="1">
        <f t="shared" si="1"/>
        <v>1.0095636580992229</v>
      </c>
    </row>
    <row r="50" spans="1:5">
      <c r="A50">
        <v>19.12424</v>
      </c>
      <c r="B50">
        <v>1.687E-2</v>
      </c>
      <c r="D50" s="1">
        <f t="shared" si="0"/>
        <v>0.87506142832172795</v>
      </c>
      <c r="E50" s="1">
        <f t="shared" si="1"/>
        <v>1.0083682008368202</v>
      </c>
    </row>
    <row r="51" spans="1:5">
      <c r="A51">
        <v>19.351579999999998</v>
      </c>
      <c r="B51">
        <v>1.685E-2</v>
      </c>
      <c r="D51" s="1">
        <f t="shared" si="0"/>
        <v>0.88546374836763098</v>
      </c>
      <c r="E51" s="1">
        <f t="shared" si="1"/>
        <v>1.0071727435744173</v>
      </c>
    </row>
    <row r="52" spans="1:5">
      <c r="A52">
        <v>19.57891</v>
      </c>
      <c r="B52">
        <v>1.6840000000000001E-2</v>
      </c>
      <c r="D52" s="1">
        <f t="shared" si="0"/>
        <v>0.89586561084689187</v>
      </c>
      <c r="E52" s="1">
        <f t="shared" si="1"/>
        <v>1.006575014943216</v>
      </c>
    </row>
    <row r="53" spans="1:5">
      <c r="A53">
        <v>19.806239999999999</v>
      </c>
      <c r="B53">
        <v>1.6830000000000001E-2</v>
      </c>
      <c r="D53" s="1">
        <f t="shared" si="0"/>
        <v>0.90626747332615254</v>
      </c>
      <c r="E53" s="1">
        <f t="shared" si="1"/>
        <v>1.0059772863120144</v>
      </c>
    </row>
    <row r="54" spans="1:5">
      <c r="A54">
        <v>20.033570000000001</v>
      </c>
      <c r="B54">
        <v>1.6809999999999999E-2</v>
      </c>
      <c r="D54" s="1">
        <f t="shared" si="0"/>
        <v>0.91666933580541343</v>
      </c>
      <c r="E54" s="1">
        <f t="shared" si="1"/>
        <v>1.0047818290496116</v>
      </c>
    </row>
    <row r="55" spans="1:5">
      <c r="A55">
        <v>20.26088</v>
      </c>
      <c r="B55">
        <v>1.6799999999999999E-2</v>
      </c>
      <c r="D55" s="1">
        <f t="shared" si="0"/>
        <v>0.92707028315138962</v>
      </c>
      <c r="E55" s="1">
        <f t="shared" si="1"/>
        <v>1.00418410041841</v>
      </c>
    </row>
    <row r="56" spans="1:5">
      <c r="A56">
        <v>20.488209999999999</v>
      </c>
      <c r="B56">
        <v>1.678E-2</v>
      </c>
      <c r="D56" s="1">
        <f t="shared" si="0"/>
        <v>0.93747214563065029</v>
      </c>
      <c r="E56" s="1">
        <f t="shared" si="1"/>
        <v>1.0029886431560073</v>
      </c>
    </row>
    <row r="57" spans="1:5">
      <c r="A57">
        <v>20.715530000000001</v>
      </c>
      <c r="B57">
        <v>1.677E-2</v>
      </c>
      <c r="D57" s="1">
        <f t="shared" si="0"/>
        <v>0.94787355054326894</v>
      </c>
      <c r="E57" s="1">
        <f t="shared" si="1"/>
        <v>1.0023909145248058</v>
      </c>
    </row>
    <row r="58" spans="1:5">
      <c r="A58">
        <v>20.94286</v>
      </c>
      <c r="B58">
        <v>1.6760000000000001E-2</v>
      </c>
      <c r="D58" s="1">
        <f t="shared" si="0"/>
        <v>0.95827541302252961</v>
      </c>
      <c r="E58" s="1">
        <f t="shared" si="1"/>
        <v>1.0017931858936044</v>
      </c>
    </row>
    <row r="59" spans="1:5">
      <c r="A59">
        <v>21.170169999999999</v>
      </c>
      <c r="B59">
        <v>1.6740000000000001E-2</v>
      </c>
      <c r="D59" s="1">
        <f t="shared" si="0"/>
        <v>0.9686763603685058</v>
      </c>
      <c r="E59" s="1">
        <f t="shared" si="1"/>
        <v>1.0005977286312016</v>
      </c>
    </row>
    <row r="60" spans="1:5">
      <c r="A60">
        <v>21.397459999999999</v>
      </c>
      <c r="B60">
        <v>1.6740000000000001E-2</v>
      </c>
      <c r="D60" s="1">
        <f t="shared" si="0"/>
        <v>0.9790763925811975</v>
      </c>
      <c r="E60" s="1">
        <f t="shared" si="1"/>
        <v>1.0005977286312016</v>
      </c>
    </row>
    <row r="61" spans="1:5">
      <c r="A61">
        <v>21.605830000000001</v>
      </c>
      <c r="B61">
        <v>1.6729999999999998E-2</v>
      </c>
      <c r="D61" s="1">
        <f t="shared" si="0"/>
        <v>0.98861070870666967</v>
      </c>
      <c r="E61" s="1">
        <f t="shared" si="1"/>
        <v>1</v>
      </c>
    </row>
    <row r="62" spans="1:5">
      <c r="A62">
        <v>21.85474</v>
      </c>
      <c r="B62">
        <v>1.6729999999999998E-2</v>
      </c>
      <c r="D62" s="1">
        <f t="shared" si="0"/>
        <v>1</v>
      </c>
      <c r="E62" s="1">
        <f t="shared" si="1"/>
        <v>1</v>
      </c>
    </row>
    <row r="63" spans="1:5">
      <c r="A63">
        <v>22.07929</v>
      </c>
      <c r="B63">
        <v>1.6740000000000001E-2</v>
      </c>
      <c r="D63" s="1">
        <f t="shared" si="0"/>
        <v>1.0102746589527032</v>
      </c>
      <c r="E63" s="1">
        <f t="shared" si="1"/>
        <v>1.0005977286312016</v>
      </c>
    </row>
    <row r="64" spans="1:5">
      <c r="A64">
        <v>22.306560000000001</v>
      </c>
      <c r="B64">
        <v>1.6740000000000001E-2</v>
      </c>
      <c r="D64" s="1">
        <f t="shared" si="0"/>
        <v>1.0206737760321103</v>
      </c>
      <c r="E64" s="1">
        <f t="shared" si="1"/>
        <v>1.0005977286312016</v>
      </c>
    </row>
    <row r="65" spans="1:5">
      <c r="A65">
        <v>22.533799999999999</v>
      </c>
      <c r="B65">
        <v>1.6750000000000001E-2</v>
      </c>
      <c r="D65" s="1">
        <f t="shared" si="0"/>
        <v>1.0310715204115903</v>
      </c>
      <c r="E65" s="1">
        <f t="shared" si="1"/>
        <v>1.0011954572624031</v>
      </c>
    </row>
    <row r="66" spans="1:5">
      <c r="A66">
        <v>22.761040000000001</v>
      </c>
      <c r="B66">
        <v>1.6750000000000001E-2</v>
      </c>
      <c r="D66" s="1">
        <f t="shared" si="0"/>
        <v>1.0414692647910706</v>
      </c>
      <c r="E66" s="1">
        <f t="shared" si="1"/>
        <v>1.0011954572624031</v>
      </c>
    </row>
    <row r="67" spans="1:5">
      <c r="A67">
        <v>22.988299999999999</v>
      </c>
      <c r="B67">
        <v>1.6760000000000001E-2</v>
      </c>
      <c r="D67" s="1">
        <f t="shared" si="0"/>
        <v>1.0518679243038351</v>
      </c>
      <c r="E67" s="1">
        <f t="shared" si="1"/>
        <v>1.0017931858936044</v>
      </c>
    </row>
    <row r="68" spans="1:5">
      <c r="A68">
        <v>23.215540000000001</v>
      </c>
      <c r="B68">
        <v>1.677E-2</v>
      </c>
      <c r="D68" s="1">
        <f t="shared" ref="D68:D102" si="2">A68/$A$62</f>
        <v>1.0622656686833154</v>
      </c>
      <c r="E68" s="1">
        <f t="shared" ref="E68:E102" si="3">B68/$B$62</f>
        <v>1.0023909145248058</v>
      </c>
    </row>
    <row r="69" spans="1:5">
      <c r="A69">
        <v>23.442789999999999</v>
      </c>
      <c r="B69">
        <v>1.677E-2</v>
      </c>
      <c r="D69" s="1">
        <f t="shared" si="2"/>
        <v>1.0726638706294378</v>
      </c>
      <c r="E69" s="1">
        <f t="shared" si="3"/>
        <v>1.0023909145248058</v>
      </c>
    </row>
    <row r="70" spans="1:5">
      <c r="A70">
        <v>23.670030000000001</v>
      </c>
      <c r="B70">
        <v>1.678E-2</v>
      </c>
      <c r="D70" s="1">
        <f t="shared" si="2"/>
        <v>1.0830616150089181</v>
      </c>
      <c r="E70" s="1">
        <f t="shared" si="3"/>
        <v>1.0029886431560073</v>
      </c>
    </row>
    <row r="71" spans="1:5">
      <c r="A71">
        <v>23.897269999999999</v>
      </c>
      <c r="B71">
        <v>1.6789999999999999E-2</v>
      </c>
      <c r="D71" s="1">
        <f t="shared" si="2"/>
        <v>1.0934593593883981</v>
      </c>
      <c r="E71" s="1">
        <f t="shared" si="3"/>
        <v>1.0035863717872087</v>
      </c>
    </row>
    <row r="72" spans="1:5">
      <c r="A72">
        <v>24.12453</v>
      </c>
      <c r="B72">
        <v>1.6799999999999999E-2</v>
      </c>
      <c r="D72" s="1">
        <f t="shared" si="2"/>
        <v>1.1038580189011629</v>
      </c>
      <c r="E72" s="1">
        <f t="shared" si="3"/>
        <v>1.00418410041841</v>
      </c>
    </row>
    <row r="73" spans="1:5">
      <c r="A73">
        <v>24.351769999999998</v>
      </c>
      <c r="B73">
        <v>1.6799999999999999E-2</v>
      </c>
      <c r="D73" s="1">
        <f t="shared" si="2"/>
        <v>1.1142557632806429</v>
      </c>
      <c r="E73" s="1">
        <f t="shared" si="3"/>
        <v>1.00418410041841</v>
      </c>
    </row>
    <row r="74" spans="1:5">
      <c r="A74">
        <v>24.57901</v>
      </c>
      <c r="B74">
        <v>1.6809999999999999E-2</v>
      </c>
      <c r="D74" s="1">
        <f t="shared" si="2"/>
        <v>1.1246535076601232</v>
      </c>
      <c r="E74" s="1">
        <f t="shared" si="3"/>
        <v>1.0047818290496116</v>
      </c>
    </row>
    <row r="75" spans="1:5">
      <c r="A75">
        <v>24.806260000000002</v>
      </c>
      <c r="B75">
        <v>1.6820000000000002E-2</v>
      </c>
      <c r="D75" s="1">
        <f t="shared" si="2"/>
        <v>1.1350517096062458</v>
      </c>
      <c r="E75" s="1">
        <f t="shared" si="3"/>
        <v>1.0053795576808131</v>
      </c>
    </row>
    <row r="76" spans="1:5">
      <c r="A76">
        <v>25.03351</v>
      </c>
      <c r="B76">
        <v>1.6830000000000001E-2</v>
      </c>
      <c r="D76" s="1">
        <f t="shared" si="2"/>
        <v>1.145449911552368</v>
      </c>
      <c r="E76" s="1">
        <f t="shared" si="3"/>
        <v>1.0059772863120144</v>
      </c>
    </row>
    <row r="77" spans="1:5">
      <c r="A77">
        <v>25.260760000000001</v>
      </c>
      <c r="B77">
        <v>1.6830000000000001E-2</v>
      </c>
      <c r="D77" s="1">
        <f t="shared" si="2"/>
        <v>1.1558481134984906</v>
      </c>
      <c r="E77" s="1">
        <f t="shared" si="3"/>
        <v>1.0059772863120144</v>
      </c>
    </row>
    <row r="78" spans="1:5">
      <c r="A78">
        <v>25.488</v>
      </c>
      <c r="B78">
        <v>1.6840000000000001E-2</v>
      </c>
      <c r="D78" s="1">
        <f t="shared" si="2"/>
        <v>1.1662458578779706</v>
      </c>
      <c r="E78" s="1">
        <f t="shared" si="3"/>
        <v>1.006575014943216</v>
      </c>
    </row>
    <row r="79" spans="1:5">
      <c r="A79">
        <v>25.715219999999999</v>
      </c>
      <c r="B79">
        <v>1.685E-2</v>
      </c>
      <c r="D79" s="1">
        <f t="shared" si="2"/>
        <v>1.1766426871241662</v>
      </c>
      <c r="E79" s="1">
        <f t="shared" si="3"/>
        <v>1.0071727435744173</v>
      </c>
    </row>
    <row r="80" spans="1:5">
      <c r="A80">
        <v>25.942350000000001</v>
      </c>
      <c r="B80">
        <v>1.6889999999999999E-2</v>
      </c>
      <c r="D80" s="1">
        <f t="shared" si="2"/>
        <v>1.1870353982705812</v>
      </c>
      <c r="E80" s="1">
        <f t="shared" si="3"/>
        <v>1.0095636580992229</v>
      </c>
    </row>
    <row r="81" spans="1:5">
      <c r="A81">
        <v>26.16947</v>
      </c>
      <c r="B81">
        <v>1.694E-2</v>
      </c>
      <c r="D81" s="1">
        <f t="shared" si="2"/>
        <v>1.1974276518503537</v>
      </c>
      <c r="E81" s="1">
        <f t="shared" si="3"/>
        <v>1.0125523012552302</v>
      </c>
    </row>
    <row r="82" spans="1:5">
      <c r="A82">
        <v>26.39659</v>
      </c>
      <c r="B82">
        <v>1.6979999999999999E-2</v>
      </c>
      <c r="D82" s="1">
        <f t="shared" si="2"/>
        <v>1.2078199054301264</v>
      </c>
      <c r="E82" s="1">
        <f t="shared" si="3"/>
        <v>1.0149432157800358</v>
      </c>
    </row>
    <row r="83" spans="1:5">
      <c r="A83">
        <v>26.623709999999999</v>
      </c>
      <c r="B83">
        <v>1.702E-2</v>
      </c>
      <c r="D83" s="1">
        <f t="shared" si="2"/>
        <v>1.2182121590098989</v>
      </c>
      <c r="E83" s="1">
        <f t="shared" si="3"/>
        <v>1.0173341303048418</v>
      </c>
    </row>
    <row r="84" spans="1:5">
      <c r="A84">
        <v>26.850840000000002</v>
      </c>
      <c r="B84">
        <v>1.7059999999999999E-2</v>
      </c>
      <c r="D84" s="1">
        <f t="shared" si="2"/>
        <v>1.2286048701563139</v>
      </c>
      <c r="E84" s="1">
        <f t="shared" si="3"/>
        <v>1.0197250448296473</v>
      </c>
    </row>
    <row r="85" spans="1:5">
      <c r="A85">
        <v>27.077970000000001</v>
      </c>
      <c r="B85">
        <v>1.7100000000000001E-2</v>
      </c>
      <c r="D85" s="1">
        <f t="shared" si="2"/>
        <v>1.238997581302729</v>
      </c>
      <c r="E85" s="1">
        <f t="shared" si="3"/>
        <v>1.0221159593544533</v>
      </c>
    </row>
    <row r="86" spans="1:5">
      <c r="A86">
        <v>27.305109999999999</v>
      </c>
      <c r="B86">
        <v>1.7129999999999999E-2</v>
      </c>
      <c r="D86" s="1">
        <f t="shared" si="2"/>
        <v>1.2493907500157859</v>
      </c>
      <c r="E86" s="1">
        <f t="shared" si="3"/>
        <v>1.0239091452480575</v>
      </c>
    </row>
    <row r="87" spans="1:5">
      <c r="A87">
        <v>27.532250000000001</v>
      </c>
      <c r="B87">
        <v>1.7170000000000001E-2</v>
      </c>
      <c r="D87" s="1">
        <f t="shared" si="2"/>
        <v>1.2597839187288433</v>
      </c>
      <c r="E87" s="1">
        <f t="shared" si="3"/>
        <v>1.0263000597728633</v>
      </c>
    </row>
    <row r="88" spans="1:5">
      <c r="A88">
        <v>27.75939</v>
      </c>
      <c r="B88">
        <v>1.721E-2</v>
      </c>
      <c r="D88" s="1">
        <f t="shared" si="2"/>
        <v>1.2701770874419005</v>
      </c>
      <c r="E88" s="1">
        <f t="shared" si="3"/>
        <v>1.0286909742976689</v>
      </c>
    </row>
    <row r="89" spans="1:5">
      <c r="A89">
        <v>27.986519999999999</v>
      </c>
      <c r="B89">
        <v>1.7250000000000001E-2</v>
      </c>
      <c r="D89" s="1">
        <f t="shared" si="2"/>
        <v>1.2805697985883153</v>
      </c>
      <c r="E89" s="1">
        <f t="shared" si="3"/>
        <v>1.0310818888224749</v>
      </c>
    </row>
    <row r="90" spans="1:5">
      <c r="A90">
        <v>28.21367</v>
      </c>
      <c r="B90">
        <v>1.728E-2</v>
      </c>
      <c r="D90" s="1">
        <f t="shared" si="2"/>
        <v>1.2909634248680149</v>
      </c>
      <c r="E90" s="1">
        <f t="shared" si="3"/>
        <v>1.0328750747160791</v>
      </c>
    </row>
    <row r="91" spans="1:5">
      <c r="A91">
        <v>28.440809999999999</v>
      </c>
      <c r="B91">
        <v>1.7319999999999999E-2</v>
      </c>
      <c r="D91" s="1">
        <f t="shared" si="2"/>
        <v>1.301356593581072</v>
      </c>
      <c r="E91" s="1">
        <f t="shared" si="3"/>
        <v>1.0352659892408846</v>
      </c>
    </row>
    <row r="92" spans="1:5">
      <c r="A92">
        <v>28.667950000000001</v>
      </c>
      <c r="B92">
        <v>1.7350000000000001E-2</v>
      </c>
      <c r="D92" s="1">
        <f t="shared" si="2"/>
        <v>1.3117497622941294</v>
      </c>
      <c r="E92" s="1">
        <f t="shared" si="3"/>
        <v>1.0370591751344891</v>
      </c>
    </row>
    <row r="93" spans="1:5">
      <c r="A93">
        <v>28.89509</v>
      </c>
      <c r="B93">
        <v>1.7389999999999999E-2</v>
      </c>
      <c r="D93" s="1">
        <f t="shared" si="2"/>
        <v>1.3221429310071866</v>
      </c>
      <c r="E93" s="1">
        <f t="shared" si="3"/>
        <v>1.0394500896592946</v>
      </c>
    </row>
    <row r="94" spans="1:5">
      <c r="A94">
        <v>29.122170000000001</v>
      </c>
      <c r="B94">
        <v>1.7440000000000001E-2</v>
      </c>
      <c r="D94" s="1">
        <f t="shared" si="2"/>
        <v>1.3325333543203901</v>
      </c>
      <c r="E94" s="1">
        <f t="shared" si="3"/>
        <v>1.042438732815302</v>
      </c>
    </row>
    <row r="95" spans="1:5">
      <c r="A95">
        <v>29.349209999999999</v>
      </c>
      <c r="B95">
        <v>1.7500000000000002E-2</v>
      </c>
      <c r="D95" s="1">
        <f t="shared" si="2"/>
        <v>1.3429219473670242</v>
      </c>
      <c r="E95" s="1">
        <f t="shared" si="3"/>
        <v>1.0460251046025106</v>
      </c>
    </row>
    <row r="96" spans="1:5">
      <c r="A96">
        <v>29.576280000000001</v>
      </c>
      <c r="B96">
        <v>1.7559999999999999E-2</v>
      </c>
      <c r="D96" s="1">
        <f t="shared" si="2"/>
        <v>1.3533119131135856</v>
      </c>
      <c r="E96" s="1">
        <f t="shared" si="3"/>
        <v>1.0496114763897191</v>
      </c>
    </row>
    <row r="97" spans="1:5">
      <c r="A97">
        <v>29.803329999999999</v>
      </c>
      <c r="B97">
        <v>1.762E-2</v>
      </c>
      <c r="D97" s="1">
        <f t="shared" si="2"/>
        <v>1.363700963726862</v>
      </c>
      <c r="E97" s="1">
        <f t="shared" si="3"/>
        <v>1.0531978481769277</v>
      </c>
    </row>
    <row r="98" spans="1:5">
      <c r="A98">
        <v>30.030380000000001</v>
      </c>
      <c r="B98">
        <v>1.7680000000000001E-2</v>
      </c>
      <c r="D98" s="1">
        <f t="shared" si="2"/>
        <v>1.3740900143401387</v>
      </c>
      <c r="E98" s="1">
        <f t="shared" si="3"/>
        <v>1.0567842199641364</v>
      </c>
    </row>
    <row r="99" spans="1:5">
      <c r="A99">
        <v>30.257439999999999</v>
      </c>
      <c r="B99">
        <v>1.7739999999999999E-2</v>
      </c>
      <c r="D99" s="1">
        <f t="shared" si="2"/>
        <v>1.3844795225200575</v>
      </c>
      <c r="E99" s="1">
        <f t="shared" si="3"/>
        <v>1.0603705917513448</v>
      </c>
    </row>
    <row r="100" spans="1:5">
      <c r="A100">
        <v>30.48451</v>
      </c>
      <c r="B100">
        <v>1.779E-2</v>
      </c>
      <c r="D100" s="1">
        <f t="shared" si="2"/>
        <v>1.3948694882666186</v>
      </c>
      <c r="E100" s="1">
        <f t="shared" si="3"/>
        <v>1.0633592349073522</v>
      </c>
    </row>
    <row r="101" spans="1:5">
      <c r="A101">
        <v>30.711590000000001</v>
      </c>
      <c r="B101">
        <v>1.7850000000000001E-2</v>
      </c>
      <c r="D101" s="1">
        <f t="shared" si="2"/>
        <v>1.4052599115798221</v>
      </c>
      <c r="E101" s="1">
        <f t="shared" si="3"/>
        <v>1.0669456066945608</v>
      </c>
    </row>
    <row r="102" spans="1:5">
      <c r="A102">
        <v>30.86299</v>
      </c>
      <c r="B102">
        <v>1.788E-2</v>
      </c>
      <c r="D102" s="1">
        <f t="shared" si="2"/>
        <v>1.4121874705441475</v>
      </c>
      <c r="E102" s="1">
        <f t="shared" si="3"/>
        <v>1.0687387925881651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E114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2433.3737500000002</v>
      </c>
      <c r="B3">
        <v>0.65225</v>
      </c>
      <c r="D3" s="1">
        <f>A3/$A$75</f>
        <v>0.26677840308110695</v>
      </c>
      <c r="E3" s="1">
        <f>B3/$B$75</f>
        <v>1.4158417990796215</v>
      </c>
    </row>
    <row r="4" spans="1:5">
      <c r="A4">
        <v>2472.8323599999999</v>
      </c>
      <c r="B4">
        <v>0.64732000000000001</v>
      </c>
      <c r="D4" s="1">
        <f t="shared" ref="D4:D67" si="0">A4/$A$75</f>
        <v>0.2711043743642278</v>
      </c>
      <c r="E4" s="1">
        <f t="shared" ref="E4:E67" si="1">B4/$B$75</f>
        <v>1.4051402274897977</v>
      </c>
    </row>
    <row r="5" spans="1:5">
      <c r="A5">
        <v>2520.8654799999999</v>
      </c>
      <c r="B5">
        <v>0.64195999999999998</v>
      </c>
      <c r="D5" s="1">
        <f t="shared" si="0"/>
        <v>0.27637039609582709</v>
      </c>
      <c r="E5" s="1">
        <f t="shared" si="1"/>
        <v>1.393505253104107</v>
      </c>
    </row>
    <row r="6" spans="1:5">
      <c r="A6">
        <v>2568.9337300000002</v>
      </c>
      <c r="B6">
        <v>0.63634000000000002</v>
      </c>
      <c r="D6" s="1">
        <f t="shared" si="0"/>
        <v>0.28164026923960678</v>
      </c>
      <c r="E6" s="1">
        <f t="shared" si="1"/>
        <v>1.3813058956325432</v>
      </c>
    </row>
    <row r="7" spans="1:5">
      <c r="A7">
        <v>2616.96405</v>
      </c>
      <c r="B7">
        <v>0.63100000000000001</v>
      </c>
      <c r="D7" s="1">
        <f t="shared" si="0"/>
        <v>0.28690598399841621</v>
      </c>
      <c r="E7" s="1">
        <f t="shared" si="1"/>
        <v>1.3697143353303813</v>
      </c>
    </row>
    <row r="8" spans="1:5">
      <c r="A8">
        <v>2664.9690900000001</v>
      </c>
      <c r="B8">
        <v>0.62583999999999995</v>
      </c>
      <c r="D8" s="1">
        <f t="shared" si="0"/>
        <v>0.29216892723146648</v>
      </c>
      <c r="E8" s="1">
        <f t="shared" si="1"/>
        <v>1.3585135017799774</v>
      </c>
    </row>
    <row r="9" spans="1:5">
      <c r="A9">
        <v>2712.9741199999999</v>
      </c>
      <c r="B9">
        <v>0.62068999999999996</v>
      </c>
      <c r="D9" s="1">
        <f t="shared" si="0"/>
        <v>0.29743186936818533</v>
      </c>
      <c r="E9" s="1">
        <f t="shared" si="1"/>
        <v>1.347334375271338</v>
      </c>
    </row>
    <row r="10" spans="1:5">
      <c r="A10">
        <v>2760.93174</v>
      </c>
      <c r="B10">
        <v>0.61587999999999998</v>
      </c>
      <c r="D10" s="1">
        <f t="shared" si="0"/>
        <v>0.30268961379777437</v>
      </c>
      <c r="E10" s="1">
        <f t="shared" si="1"/>
        <v>1.3368932881826865</v>
      </c>
    </row>
    <row r="11" spans="1:5">
      <c r="A11">
        <v>2813.6463600000002</v>
      </c>
      <c r="B11">
        <v>0.61089000000000004</v>
      </c>
      <c r="D11" s="1">
        <f t="shared" si="0"/>
        <v>0.30846888307058024</v>
      </c>
      <c r="E11" s="1">
        <f t="shared" si="1"/>
        <v>1.3260614743422767</v>
      </c>
    </row>
    <row r="12" spans="1:5">
      <c r="A12">
        <v>2871.1306</v>
      </c>
      <c r="B12">
        <v>0.60560000000000003</v>
      </c>
      <c r="D12" s="1">
        <f t="shared" si="0"/>
        <v>0.31477106075681976</v>
      </c>
      <c r="E12" s="1">
        <f t="shared" si="1"/>
        <v>1.3145784492489365</v>
      </c>
    </row>
    <row r="13" spans="1:5">
      <c r="A13">
        <v>2928.6069400000001</v>
      </c>
      <c r="B13">
        <v>0.60038000000000002</v>
      </c>
      <c r="D13" s="1">
        <f t="shared" si="0"/>
        <v>0.32107237234125963</v>
      </c>
      <c r="E13" s="1">
        <f t="shared" si="1"/>
        <v>1.3032473734479466</v>
      </c>
    </row>
    <row r="14" spans="1:5">
      <c r="A14">
        <v>2990.8169499999999</v>
      </c>
      <c r="B14">
        <v>0.59513000000000005</v>
      </c>
      <c r="D14" s="1">
        <f t="shared" si="0"/>
        <v>0.32789265102777854</v>
      </c>
      <c r="E14" s="1">
        <f t="shared" si="1"/>
        <v>1.2918511765216638</v>
      </c>
    </row>
    <row r="15" spans="1:5">
      <c r="A15">
        <v>3057.7707700000001</v>
      </c>
      <c r="B15">
        <v>0.58979000000000004</v>
      </c>
      <c r="D15" s="1">
        <f t="shared" si="0"/>
        <v>0.33523300849640819</v>
      </c>
      <c r="E15" s="1">
        <f t="shared" si="1"/>
        <v>1.2802596162195017</v>
      </c>
    </row>
    <row r="16" spans="1:5">
      <c r="A16">
        <v>3124.7110499999999</v>
      </c>
      <c r="B16">
        <v>0.58455000000000001</v>
      </c>
      <c r="D16" s="1">
        <f t="shared" si="0"/>
        <v>0.34257188153233298</v>
      </c>
      <c r="E16" s="1">
        <f t="shared" si="1"/>
        <v>1.2688851263349832</v>
      </c>
    </row>
    <row r="17" spans="1:5">
      <c r="A17">
        <v>3191.6039099999998</v>
      </c>
      <c r="B17">
        <v>0.57967000000000002</v>
      </c>
      <c r="D17" s="1">
        <f t="shared" si="0"/>
        <v>0.34990555576479648</v>
      </c>
      <c r="E17" s="1">
        <f t="shared" si="1"/>
        <v>1.2582920899539811</v>
      </c>
    </row>
    <row r="18" spans="1:5">
      <c r="A18">
        <v>3259.77439</v>
      </c>
      <c r="B18">
        <v>0.57465999999999995</v>
      </c>
      <c r="D18" s="1">
        <f t="shared" si="0"/>
        <v>0.35737929948857611</v>
      </c>
      <c r="E18" s="1">
        <f t="shared" si="1"/>
        <v>1.2474168620300425</v>
      </c>
    </row>
    <row r="19" spans="1:5">
      <c r="A19">
        <v>3334.87916</v>
      </c>
      <c r="B19">
        <v>0.56967999999999996</v>
      </c>
      <c r="D19" s="1">
        <f t="shared" si="0"/>
        <v>0.36561327119324077</v>
      </c>
      <c r="E19" s="1">
        <f t="shared" si="1"/>
        <v>1.2366067552313971</v>
      </c>
    </row>
    <row r="20" spans="1:5">
      <c r="A20">
        <v>3419.4118699999999</v>
      </c>
      <c r="B20">
        <v>0.56428999999999996</v>
      </c>
      <c r="D20" s="1">
        <f t="shared" si="0"/>
        <v>0.3748808575563789</v>
      </c>
      <c r="E20" s="1">
        <f t="shared" si="1"/>
        <v>1.2249066597204132</v>
      </c>
    </row>
    <row r="21" spans="1:5">
      <c r="A21">
        <v>3511.8266800000001</v>
      </c>
      <c r="B21">
        <v>0.55876999999999999</v>
      </c>
      <c r="D21" s="1">
        <f t="shared" si="0"/>
        <v>0.38501258328607579</v>
      </c>
      <c r="E21" s="1">
        <f t="shared" si="1"/>
        <v>1.2129243726664931</v>
      </c>
    </row>
    <row r="22" spans="1:5">
      <c r="A22">
        <v>3598.8411700000001</v>
      </c>
      <c r="B22">
        <v>0.55349999999999999</v>
      </c>
      <c r="D22" s="1">
        <f t="shared" si="0"/>
        <v>0.39455225498143986</v>
      </c>
      <c r="E22" s="1">
        <f t="shared" si="1"/>
        <v>1.2014847616566815</v>
      </c>
    </row>
    <row r="23" spans="1:5">
      <c r="A23">
        <v>3697.3331600000001</v>
      </c>
      <c r="B23">
        <v>0.54817000000000005</v>
      </c>
      <c r="D23" s="1">
        <f t="shared" si="0"/>
        <v>0.40535024103207445</v>
      </c>
      <c r="E23" s="1">
        <f t="shared" si="1"/>
        <v>1.1899149083962839</v>
      </c>
    </row>
    <row r="24" spans="1:5">
      <c r="A24">
        <v>3787.8894599999999</v>
      </c>
      <c r="B24">
        <v>0.54322000000000004</v>
      </c>
      <c r="D24" s="1">
        <f t="shared" si="0"/>
        <v>0.4152782124762201</v>
      </c>
      <c r="E24" s="1">
        <f t="shared" si="1"/>
        <v>1.1791699227229315</v>
      </c>
    </row>
    <row r="25" spans="1:5">
      <c r="A25">
        <v>3883.17571</v>
      </c>
      <c r="B25">
        <v>0.53827000000000003</v>
      </c>
      <c r="D25" s="1">
        <f t="shared" si="0"/>
        <v>0.42572474318716702</v>
      </c>
      <c r="E25" s="1">
        <f t="shared" si="1"/>
        <v>1.1684249370495789</v>
      </c>
    </row>
    <row r="26" spans="1:5">
      <c r="A26">
        <v>3983.1790999999998</v>
      </c>
      <c r="B26">
        <v>0.53342999999999996</v>
      </c>
      <c r="D26" s="1">
        <f t="shared" si="0"/>
        <v>0.43668842876440195</v>
      </c>
      <c r="E26" s="1">
        <f t="shared" si="1"/>
        <v>1.1579187288356343</v>
      </c>
    </row>
    <row r="27" spans="1:5">
      <c r="A27">
        <v>4087.89705</v>
      </c>
      <c r="B27">
        <v>0.52871000000000001</v>
      </c>
      <c r="D27" s="1">
        <f t="shared" si="0"/>
        <v>0.44816898635442581</v>
      </c>
      <c r="E27" s="1">
        <f t="shared" si="1"/>
        <v>1.1476730051228619</v>
      </c>
    </row>
    <row r="28" spans="1:5">
      <c r="A28">
        <v>4192.5920100000003</v>
      </c>
      <c r="B28">
        <v>0.52415</v>
      </c>
      <c r="D28" s="1">
        <f t="shared" si="0"/>
        <v>0.45964702347857922</v>
      </c>
      <c r="E28" s="1">
        <f t="shared" si="1"/>
        <v>1.137774594078319</v>
      </c>
    </row>
    <row r="29" spans="1:5">
      <c r="A29">
        <v>4297.2553699999999</v>
      </c>
      <c r="B29">
        <v>0.51983999999999997</v>
      </c>
      <c r="D29" s="1">
        <f t="shared" si="0"/>
        <v>0.47112159619553357</v>
      </c>
      <c r="E29" s="1">
        <f t="shared" si="1"/>
        <v>1.1284188590778848</v>
      </c>
    </row>
    <row r="30" spans="1:5">
      <c r="A30">
        <v>4384.5031099999997</v>
      </c>
      <c r="B30">
        <v>0.51661999999999997</v>
      </c>
      <c r="D30" s="1">
        <f t="shared" si="0"/>
        <v>0.48068683982061811</v>
      </c>
      <c r="E30" s="1">
        <f t="shared" si="1"/>
        <v>1.1214291916297647</v>
      </c>
    </row>
    <row r="31" spans="1:5">
      <c r="A31">
        <v>4479.7460000000001</v>
      </c>
      <c r="B31">
        <v>0.51246000000000003</v>
      </c>
      <c r="D31" s="1">
        <f t="shared" si="0"/>
        <v>0.491128616838649</v>
      </c>
      <c r="E31" s="1">
        <f t="shared" si="1"/>
        <v>1.112399062255796</v>
      </c>
    </row>
    <row r="32" spans="1:5">
      <c r="A32">
        <v>4582.5626899999997</v>
      </c>
      <c r="B32">
        <v>0.50907999999999998</v>
      </c>
      <c r="D32" s="1">
        <f t="shared" si="0"/>
        <v>0.50240073332642043</v>
      </c>
      <c r="E32" s="1">
        <f t="shared" si="1"/>
        <v>1.1050620821394461</v>
      </c>
    </row>
    <row r="33" spans="1:5">
      <c r="A33">
        <v>4687.09674</v>
      </c>
      <c r="B33">
        <v>0.50571999999999995</v>
      </c>
      <c r="D33" s="1">
        <f t="shared" si="0"/>
        <v>0.51386112938214368</v>
      </c>
      <c r="E33" s="1">
        <f t="shared" si="1"/>
        <v>1.0977685161066248</v>
      </c>
    </row>
    <row r="34" spans="1:5">
      <c r="A34">
        <v>4791.61067</v>
      </c>
      <c r="B34">
        <v>0.50251000000000001</v>
      </c>
      <c r="D34" s="1">
        <f t="shared" si="0"/>
        <v>0.52531931961910616</v>
      </c>
      <c r="E34" s="1">
        <f t="shared" si="1"/>
        <v>1.0908005557002693</v>
      </c>
    </row>
    <row r="35" spans="1:5">
      <c r="A35">
        <v>4896.0958799999999</v>
      </c>
      <c r="B35">
        <v>0.49951000000000001</v>
      </c>
      <c r="D35" s="1">
        <f t="shared" si="0"/>
        <v>0.53677436119231048</v>
      </c>
      <c r="E35" s="1">
        <f t="shared" si="1"/>
        <v>1.0842884431709647</v>
      </c>
    </row>
    <row r="36" spans="1:5">
      <c r="A36">
        <v>5000.5580900000004</v>
      </c>
      <c r="B36">
        <v>0.49669000000000002</v>
      </c>
      <c r="D36" s="1">
        <f t="shared" si="0"/>
        <v>0.54822688120331298</v>
      </c>
      <c r="E36" s="1">
        <f t="shared" si="1"/>
        <v>1.0781670573934186</v>
      </c>
    </row>
    <row r="37" spans="1:5">
      <c r="A37">
        <v>5104.9944400000004</v>
      </c>
      <c r="B37">
        <v>0.49404999999999999</v>
      </c>
      <c r="D37" s="1">
        <f t="shared" si="0"/>
        <v>0.55967656610133554</v>
      </c>
      <c r="E37" s="1">
        <f t="shared" si="1"/>
        <v>1.0724363983676304</v>
      </c>
    </row>
    <row r="38" spans="1:5">
      <c r="A38">
        <v>5209.4020600000003</v>
      </c>
      <c r="B38">
        <v>0.49163000000000001</v>
      </c>
      <c r="D38" s="1">
        <f t="shared" si="0"/>
        <v>0.57112310123926868</v>
      </c>
      <c r="E38" s="1">
        <f t="shared" si="1"/>
        <v>1.0671832942606583</v>
      </c>
    </row>
    <row r="39" spans="1:5">
      <c r="A39">
        <v>5313.7838099999999</v>
      </c>
      <c r="B39">
        <v>0.48938999999999999</v>
      </c>
      <c r="D39" s="1">
        <f t="shared" si="0"/>
        <v>0.58256680016789042</v>
      </c>
      <c r="E39" s="1">
        <f t="shared" si="1"/>
        <v>1.0623209169054442</v>
      </c>
    </row>
    <row r="40" spans="1:5">
      <c r="A40">
        <v>5418.1569499999996</v>
      </c>
      <c r="B40">
        <v>0.48723</v>
      </c>
      <c r="D40" s="1">
        <f t="shared" si="0"/>
        <v>0.5940095551551835</v>
      </c>
      <c r="E40" s="1">
        <f t="shared" si="1"/>
        <v>1.0576321958843449</v>
      </c>
    </row>
    <row r="41" spans="1:5">
      <c r="A41">
        <v>5522.5128500000001</v>
      </c>
      <c r="B41">
        <v>0.48519000000000001</v>
      </c>
      <c r="D41" s="1">
        <f t="shared" si="0"/>
        <v>0.60545042006715677</v>
      </c>
      <c r="E41" s="1">
        <f t="shared" si="1"/>
        <v>1.0532039593644178</v>
      </c>
    </row>
    <row r="42" spans="1:5">
      <c r="A42">
        <v>5626.85725</v>
      </c>
      <c r="B42">
        <v>0.48322999999999999</v>
      </c>
      <c r="D42" s="1">
        <f t="shared" si="0"/>
        <v>0.61689002419802907</v>
      </c>
      <c r="E42" s="1">
        <f t="shared" si="1"/>
        <v>1.0489493791786055</v>
      </c>
    </row>
    <row r="43" spans="1:5">
      <c r="A43">
        <v>5731.1901600000001</v>
      </c>
      <c r="B43">
        <v>0.48136000000000001</v>
      </c>
      <c r="D43" s="1">
        <f t="shared" si="0"/>
        <v>0.62832836864413188</v>
      </c>
      <c r="E43" s="1">
        <f t="shared" si="1"/>
        <v>1.0448901623686724</v>
      </c>
    </row>
    <row r="44" spans="1:5">
      <c r="A44">
        <v>5835.4857099999999</v>
      </c>
      <c r="B44">
        <v>0.47976999999999997</v>
      </c>
      <c r="D44" s="1">
        <f t="shared" si="0"/>
        <v>0.6397626171961539</v>
      </c>
      <c r="E44" s="1">
        <f t="shared" si="1"/>
        <v>1.0414387427281411</v>
      </c>
    </row>
    <row r="45" spans="1:5">
      <c r="A45">
        <v>5943.6473299999998</v>
      </c>
      <c r="B45">
        <v>0.47874</v>
      </c>
      <c r="D45" s="1">
        <f t="shared" si="0"/>
        <v>0.65162071513867725</v>
      </c>
      <c r="E45" s="1">
        <f t="shared" si="1"/>
        <v>1.0392029174264132</v>
      </c>
    </row>
    <row r="46" spans="1:5">
      <c r="A46">
        <v>6054.4128000000001</v>
      </c>
      <c r="B46">
        <v>0.47699000000000003</v>
      </c>
      <c r="D46" s="1">
        <f t="shared" si="0"/>
        <v>0.66376428133072995</v>
      </c>
      <c r="E46" s="1">
        <f t="shared" si="1"/>
        <v>1.0354041851176523</v>
      </c>
    </row>
    <row r="47" spans="1:5">
      <c r="A47">
        <v>6167.2604899999997</v>
      </c>
      <c r="B47">
        <v>0.47525000000000001</v>
      </c>
      <c r="D47" s="1">
        <f t="shared" si="0"/>
        <v>0.67613612783790611</v>
      </c>
      <c r="E47" s="1">
        <f t="shared" si="1"/>
        <v>1.0316271598506557</v>
      </c>
    </row>
    <row r="48" spans="1:5">
      <c r="A48">
        <v>6271.50432</v>
      </c>
      <c r="B48">
        <v>0.47404000000000002</v>
      </c>
      <c r="D48" s="1">
        <f t="shared" si="0"/>
        <v>0.68756470616396825</v>
      </c>
      <c r="E48" s="1">
        <f t="shared" si="1"/>
        <v>1.0290006077971694</v>
      </c>
    </row>
    <row r="49" spans="1:5">
      <c r="A49">
        <v>6375.7481500000004</v>
      </c>
      <c r="B49">
        <v>0.47282999999999997</v>
      </c>
      <c r="D49" s="1">
        <f t="shared" si="0"/>
        <v>0.69899328449003029</v>
      </c>
      <c r="E49" s="1">
        <f t="shared" si="1"/>
        <v>1.0263740557436833</v>
      </c>
    </row>
    <row r="50" spans="1:5">
      <c r="A50">
        <v>6479.9776099999999</v>
      </c>
      <c r="B50">
        <v>0.47172999999999998</v>
      </c>
      <c r="D50" s="1">
        <f t="shared" si="0"/>
        <v>0.71042028738788188</v>
      </c>
      <c r="E50" s="1">
        <f t="shared" si="1"/>
        <v>1.023986281149605</v>
      </c>
    </row>
    <row r="51" spans="1:5">
      <c r="A51">
        <v>6584.2013299999999</v>
      </c>
      <c r="B51">
        <v>0.47066999999999998</v>
      </c>
      <c r="D51" s="1">
        <f t="shared" si="0"/>
        <v>0.72184666099151451</v>
      </c>
      <c r="E51" s="1">
        <f t="shared" si="1"/>
        <v>1.021685334722584</v>
      </c>
    </row>
    <row r="52" spans="1:5">
      <c r="A52">
        <v>6688.4250499999998</v>
      </c>
      <c r="B52">
        <v>0.46961000000000003</v>
      </c>
      <c r="D52" s="1">
        <f t="shared" si="0"/>
        <v>0.73327303459514703</v>
      </c>
      <c r="E52" s="1">
        <f t="shared" si="1"/>
        <v>1.0193843882955631</v>
      </c>
    </row>
    <row r="53" spans="1:5">
      <c r="A53">
        <v>6792.62003</v>
      </c>
      <c r="B53">
        <v>0.46876000000000001</v>
      </c>
      <c r="D53" s="1">
        <f t="shared" si="0"/>
        <v>0.74469625734235878</v>
      </c>
      <c r="E53" s="1">
        <f t="shared" si="1"/>
        <v>1.0175392897455935</v>
      </c>
    </row>
    <row r="54" spans="1:5">
      <c r="A54">
        <v>6896.8207599999996</v>
      </c>
      <c r="B54">
        <v>0.46787000000000001</v>
      </c>
      <c r="D54" s="1">
        <f t="shared" si="0"/>
        <v>0.75612011048012095</v>
      </c>
      <c r="E54" s="1">
        <f t="shared" si="1"/>
        <v>1.0156073630285665</v>
      </c>
    </row>
    <row r="55" spans="1:5">
      <c r="A55">
        <v>7001.01</v>
      </c>
      <c r="B55">
        <v>0.46705999999999998</v>
      </c>
      <c r="D55" s="1">
        <f t="shared" si="0"/>
        <v>0.76754270393311363</v>
      </c>
      <c r="E55" s="1">
        <f t="shared" si="1"/>
        <v>1.0138490926456543</v>
      </c>
    </row>
    <row r="56" spans="1:5">
      <c r="A56">
        <v>7105.1992300000002</v>
      </c>
      <c r="B56">
        <v>0.46626000000000001</v>
      </c>
      <c r="D56" s="1">
        <f t="shared" si="0"/>
        <v>0.77896529628977484</v>
      </c>
      <c r="E56" s="1">
        <f t="shared" si="1"/>
        <v>1.0121125293045063</v>
      </c>
    </row>
    <row r="57" spans="1:5">
      <c r="A57">
        <v>7209.3712299999997</v>
      </c>
      <c r="B57">
        <v>0.46557999999999999</v>
      </c>
      <c r="D57" s="1">
        <f t="shared" si="0"/>
        <v>0.79038599966744749</v>
      </c>
      <c r="E57" s="1">
        <f t="shared" si="1"/>
        <v>1.0106364504645307</v>
      </c>
    </row>
    <row r="58" spans="1:5">
      <c r="A58">
        <v>7313.5231100000001</v>
      </c>
      <c r="B58">
        <v>0.46505000000000002</v>
      </c>
      <c r="D58" s="1">
        <f t="shared" si="0"/>
        <v>0.80180449722635938</v>
      </c>
      <c r="E58" s="1">
        <f t="shared" si="1"/>
        <v>1.0094859772510203</v>
      </c>
    </row>
    <row r="59" spans="1:5">
      <c r="A59">
        <v>7420.0146199999999</v>
      </c>
      <c r="B59">
        <v>0.46472000000000002</v>
      </c>
      <c r="D59" s="1">
        <f t="shared" si="0"/>
        <v>0.8134794957667586</v>
      </c>
      <c r="E59" s="1">
        <f t="shared" si="1"/>
        <v>1.0087696448727967</v>
      </c>
    </row>
    <row r="60" spans="1:5">
      <c r="A60">
        <v>7517.8729300000005</v>
      </c>
      <c r="B60">
        <v>0.46407999999999999</v>
      </c>
      <c r="D60" s="1">
        <f t="shared" si="0"/>
        <v>0.82420800948973927</v>
      </c>
      <c r="E60" s="1">
        <f t="shared" si="1"/>
        <v>1.0073803941998785</v>
      </c>
    </row>
    <row r="61" spans="1:5">
      <c r="A61">
        <v>7625.9931200000001</v>
      </c>
      <c r="B61">
        <v>0.46335999999999999</v>
      </c>
      <c r="D61" s="1">
        <f t="shared" si="0"/>
        <v>0.83606156533130527</v>
      </c>
      <c r="E61" s="1">
        <f t="shared" si="1"/>
        <v>1.0058174871928454</v>
      </c>
    </row>
    <row r="62" spans="1:5">
      <c r="A62">
        <v>7730.1306299999997</v>
      </c>
      <c r="B62">
        <v>0.46294000000000002</v>
      </c>
      <c r="D62" s="1">
        <f t="shared" si="0"/>
        <v>0.8474784874620066</v>
      </c>
      <c r="E62" s="1">
        <f t="shared" si="1"/>
        <v>1.0049057914387429</v>
      </c>
    </row>
    <row r="63" spans="1:5">
      <c r="A63">
        <v>7834.2652699999999</v>
      </c>
      <c r="B63">
        <v>0.46254000000000001</v>
      </c>
      <c r="D63" s="1">
        <f t="shared" si="0"/>
        <v>0.85889509494559846</v>
      </c>
      <c r="E63" s="1">
        <f t="shared" si="1"/>
        <v>1.0040375097681689</v>
      </c>
    </row>
    <row r="64" spans="1:5">
      <c r="A64">
        <v>7938.4056600000004</v>
      </c>
      <c r="B64">
        <v>0.46210000000000001</v>
      </c>
      <c r="D64" s="1">
        <f t="shared" si="0"/>
        <v>0.87031233281974085</v>
      </c>
      <c r="E64" s="1">
        <f t="shared" si="1"/>
        <v>1.0030823999305376</v>
      </c>
    </row>
    <row r="65" spans="1:5">
      <c r="A65">
        <v>8042.5316800000001</v>
      </c>
      <c r="B65">
        <v>0.46176</v>
      </c>
      <c r="D65" s="1">
        <f t="shared" si="0"/>
        <v>0.88172799526567269</v>
      </c>
      <c r="E65" s="1">
        <f t="shared" si="1"/>
        <v>1.0023443605105498</v>
      </c>
    </row>
    <row r="66" spans="1:5">
      <c r="A66">
        <v>8146.6548300000004</v>
      </c>
      <c r="B66">
        <v>0.46144000000000002</v>
      </c>
      <c r="D66" s="1">
        <f t="shared" si="0"/>
        <v>0.89314334306449505</v>
      </c>
      <c r="E66" s="1">
        <f t="shared" si="1"/>
        <v>1.0016497351740905</v>
      </c>
    </row>
    <row r="67" spans="1:5">
      <c r="A67">
        <v>8250.7578599999997</v>
      </c>
      <c r="B67">
        <v>0.46128000000000002</v>
      </c>
      <c r="D67" s="1">
        <f t="shared" si="0"/>
        <v>0.90455648504455644</v>
      </c>
      <c r="E67" s="1">
        <f t="shared" si="1"/>
        <v>1.0013024225058611</v>
      </c>
    </row>
    <row r="68" spans="1:5">
      <c r="A68">
        <v>8354.8809999999994</v>
      </c>
      <c r="B68">
        <v>0.46095999999999998</v>
      </c>
      <c r="D68" s="1">
        <f t="shared" ref="D68:D114" si="2">A68/$A$75</f>
        <v>0.91597183174704733</v>
      </c>
      <c r="E68" s="1">
        <f t="shared" ref="E68:E114" si="3">B68/$B$75</f>
        <v>1.0006077971694018</v>
      </c>
    </row>
    <row r="69" spans="1:5">
      <c r="A69">
        <v>8458.9782899999991</v>
      </c>
      <c r="B69">
        <v>0.46084000000000003</v>
      </c>
      <c r="D69" s="1">
        <f t="shared" si="2"/>
        <v>0.92738434443288964</v>
      </c>
      <c r="E69" s="1">
        <f t="shared" si="3"/>
        <v>1.0003473126682296</v>
      </c>
    </row>
    <row r="70" spans="1:5">
      <c r="A70">
        <v>8563.0928199999998</v>
      </c>
      <c r="B70">
        <v>0.46057999999999999</v>
      </c>
      <c r="D70" s="1">
        <f t="shared" si="2"/>
        <v>0.9387987471940521</v>
      </c>
      <c r="E70" s="1">
        <f t="shared" si="3"/>
        <v>0.99978292958235659</v>
      </c>
    </row>
    <row r="71" spans="1:5">
      <c r="A71">
        <v>8667.1671100000003</v>
      </c>
      <c r="B71">
        <v>0.46062999999999998</v>
      </c>
      <c r="D71" s="1">
        <f t="shared" si="2"/>
        <v>0.9502087383176927</v>
      </c>
      <c r="E71" s="1">
        <f t="shared" si="3"/>
        <v>0.9998914647911783</v>
      </c>
    </row>
    <row r="72" spans="1:5">
      <c r="A72">
        <v>8790.0311600000005</v>
      </c>
      <c r="B72">
        <v>0.46062999999999998</v>
      </c>
      <c r="D72" s="1">
        <f t="shared" si="2"/>
        <v>0.96367870981511572</v>
      </c>
      <c r="E72" s="1">
        <f t="shared" si="3"/>
        <v>0.9998914647911783</v>
      </c>
    </row>
    <row r="73" spans="1:5">
      <c r="A73">
        <v>8903.0261499999997</v>
      </c>
      <c r="B73">
        <v>0.46092</v>
      </c>
      <c r="D73" s="1">
        <f t="shared" si="2"/>
        <v>0.97606670528369732</v>
      </c>
      <c r="E73" s="1">
        <f t="shared" si="3"/>
        <v>1.0005209690023444</v>
      </c>
    </row>
    <row r="74" spans="1:5">
      <c r="A74">
        <v>9017.2352100000007</v>
      </c>
      <c r="B74">
        <v>0.46078999999999998</v>
      </c>
      <c r="D74" s="1">
        <f t="shared" si="2"/>
        <v>0.98858780305759852</v>
      </c>
      <c r="E74" s="1">
        <f t="shared" si="3"/>
        <v>1.0002387774594079</v>
      </c>
    </row>
    <row r="75" spans="1:5">
      <c r="A75">
        <v>9121.3296200000004</v>
      </c>
      <c r="B75">
        <v>0.46067999999999998</v>
      </c>
      <c r="D75" s="1">
        <f t="shared" si="2"/>
        <v>1</v>
      </c>
      <c r="E75" s="1">
        <f t="shared" si="3"/>
        <v>1</v>
      </c>
    </row>
    <row r="76" spans="1:5">
      <c r="A76">
        <v>9225.3924200000001</v>
      </c>
      <c r="B76">
        <v>0.46082000000000001</v>
      </c>
      <c r="D76" s="1">
        <f t="shared" si="2"/>
        <v>1.0114087314388711</v>
      </c>
      <c r="E76" s="1">
        <f t="shared" si="3"/>
        <v>1.000303898584701</v>
      </c>
    </row>
    <row r="77" spans="1:5">
      <c r="A77">
        <v>9329.4552299999996</v>
      </c>
      <c r="B77">
        <v>0.46095000000000003</v>
      </c>
      <c r="D77" s="1">
        <f t="shared" si="2"/>
        <v>1.0228174639740735</v>
      </c>
      <c r="E77" s="1">
        <f t="shared" si="3"/>
        <v>1.0005860901276376</v>
      </c>
    </row>
    <row r="78" spans="1:5">
      <c r="A78">
        <v>9433.5036600000003</v>
      </c>
      <c r="B78">
        <v>0.46118999999999999</v>
      </c>
      <c r="D78" s="1">
        <f t="shared" si="2"/>
        <v>1.0342246199847343</v>
      </c>
      <c r="E78" s="1">
        <f t="shared" si="3"/>
        <v>1.0011070591299818</v>
      </c>
    </row>
    <row r="79" spans="1:5">
      <c r="A79">
        <v>9537.54061</v>
      </c>
      <c r="B79">
        <v>0.46150999999999998</v>
      </c>
      <c r="D79" s="1">
        <f t="shared" si="2"/>
        <v>1.0456305174069567</v>
      </c>
      <c r="E79" s="1">
        <f t="shared" si="3"/>
        <v>1.0018016844664408</v>
      </c>
    </row>
    <row r="80" spans="1:5">
      <c r="A80">
        <v>9641.5804200000002</v>
      </c>
      <c r="B80">
        <v>0.46181</v>
      </c>
      <c r="D80" s="1">
        <f t="shared" si="2"/>
        <v>1.0570367283799573</v>
      </c>
      <c r="E80" s="1">
        <f t="shared" si="3"/>
        <v>1.0024528957193715</v>
      </c>
    </row>
    <row r="81" spans="1:5">
      <c r="A81">
        <v>9745.6231100000005</v>
      </c>
      <c r="B81">
        <v>0.46209</v>
      </c>
      <c r="D81" s="1">
        <f t="shared" si="2"/>
        <v>1.0684432550963989</v>
      </c>
      <c r="E81" s="1">
        <f t="shared" si="3"/>
        <v>1.0030606928887731</v>
      </c>
    </row>
    <row r="82" spans="1:5">
      <c r="A82">
        <v>9849.6370700000007</v>
      </c>
      <c r="B82">
        <v>0.46257999999999999</v>
      </c>
      <c r="D82" s="1">
        <f t="shared" si="2"/>
        <v>1.0798466320527511</v>
      </c>
      <c r="E82" s="1">
        <f t="shared" si="3"/>
        <v>1.0041243379352263</v>
      </c>
    </row>
    <row r="83" spans="1:5">
      <c r="A83">
        <v>9953.6682600000004</v>
      </c>
      <c r="B83">
        <v>0.46294999999999997</v>
      </c>
      <c r="D83" s="1">
        <f t="shared" si="2"/>
        <v>1.0912518979880919</v>
      </c>
      <c r="E83" s="1">
        <f t="shared" si="3"/>
        <v>1.004927498480507</v>
      </c>
    </row>
    <row r="84" spans="1:5">
      <c r="A84">
        <v>10057.682220000001</v>
      </c>
      <c r="B84">
        <v>0.46344000000000002</v>
      </c>
      <c r="D84" s="1">
        <f t="shared" si="2"/>
        <v>1.1026552749444438</v>
      </c>
      <c r="E84" s="1">
        <f t="shared" si="3"/>
        <v>1.0059911435269602</v>
      </c>
    </row>
    <row r="85" spans="1:5">
      <c r="A85">
        <v>10164.66051</v>
      </c>
      <c r="B85">
        <v>0.46388000000000001</v>
      </c>
      <c r="D85" s="1">
        <f t="shared" si="2"/>
        <v>1.114383640704347</v>
      </c>
      <c r="E85" s="1">
        <f t="shared" si="3"/>
        <v>1.0069462533645916</v>
      </c>
    </row>
    <row r="86" spans="1:5">
      <c r="A86">
        <v>10265.69289</v>
      </c>
      <c r="B86">
        <v>0.46455999999999997</v>
      </c>
      <c r="D86" s="1">
        <f t="shared" si="2"/>
        <v>1.1254601376854967</v>
      </c>
      <c r="E86" s="1">
        <f t="shared" si="3"/>
        <v>1.0084223322045671</v>
      </c>
    </row>
    <row r="87" spans="1:5">
      <c r="A87">
        <v>10369.67524</v>
      </c>
      <c r="B87">
        <v>0.46528999999999998</v>
      </c>
      <c r="D87" s="1">
        <f t="shared" si="2"/>
        <v>1.1368600491383185</v>
      </c>
      <c r="E87" s="1">
        <f t="shared" si="3"/>
        <v>1.0100069462533645</v>
      </c>
    </row>
    <row r="88" spans="1:5">
      <c r="A88">
        <v>10473.64897</v>
      </c>
      <c r="B88">
        <v>0.46607999999999999</v>
      </c>
      <c r="D88" s="1">
        <f t="shared" si="2"/>
        <v>1.1482590155534802</v>
      </c>
      <c r="E88" s="1">
        <f t="shared" si="3"/>
        <v>1.0117218025527481</v>
      </c>
    </row>
    <row r="89" spans="1:5">
      <c r="A89">
        <v>10577.62269</v>
      </c>
      <c r="B89">
        <v>0.46687000000000001</v>
      </c>
      <c r="D89" s="1">
        <f t="shared" si="2"/>
        <v>1.1596579808723106</v>
      </c>
      <c r="E89" s="1">
        <f t="shared" si="3"/>
        <v>1.0134366588521317</v>
      </c>
    </row>
    <row r="90" spans="1:5">
      <c r="A90">
        <v>10681.582050000001</v>
      </c>
      <c r="B90">
        <v>0.46777000000000002</v>
      </c>
      <c r="D90" s="1">
        <f t="shared" si="2"/>
        <v>1.171055371859262</v>
      </c>
      <c r="E90" s="1">
        <f t="shared" si="3"/>
        <v>1.0153902926109231</v>
      </c>
    </row>
    <row r="91" spans="1:5">
      <c r="A91">
        <v>10785.55291</v>
      </c>
      <c r="B91">
        <v>0.46858</v>
      </c>
      <c r="D91" s="1">
        <f t="shared" si="2"/>
        <v>1.182454023627314</v>
      </c>
      <c r="E91" s="1">
        <f t="shared" si="3"/>
        <v>1.0171485629938353</v>
      </c>
    </row>
    <row r="92" spans="1:5">
      <c r="A92">
        <v>10889.52089</v>
      </c>
      <c r="B92">
        <v>0.46940999999999999</v>
      </c>
      <c r="D92" s="1">
        <f t="shared" si="2"/>
        <v>1.1938523596519253</v>
      </c>
      <c r="E92" s="1">
        <f t="shared" si="3"/>
        <v>1.0189502474602761</v>
      </c>
    </row>
    <row r="93" spans="1:5">
      <c r="A93">
        <v>10993.46588</v>
      </c>
      <c r="B93">
        <v>0.47042</v>
      </c>
      <c r="D93" s="1">
        <f t="shared" si="2"/>
        <v>1.2052481752106663</v>
      </c>
      <c r="E93" s="1">
        <f t="shared" si="3"/>
        <v>1.0211426586784753</v>
      </c>
    </row>
    <row r="94" spans="1:5">
      <c r="A94">
        <v>11097.399380000001</v>
      </c>
      <c r="B94">
        <v>0.47150999999999998</v>
      </c>
      <c r="D94" s="1">
        <f t="shared" si="2"/>
        <v>1.2166427310846377</v>
      </c>
      <c r="E94" s="1">
        <f t="shared" si="3"/>
        <v>1.0235087262307894</v>
      </c>
    </row>
    <row r="95" spans="1:5">
      <c r="A95">
        <v>11201.33575</v>
      </c>
      <c r="B95">
        <v>0.47258</v>
      </c>
      <c r="D95" s="1">
        <f t="shared" si="2"/>
        <v>1.2280376016057184</v>
      </c>
      <c r="E95" s="1">
        <f t="shared" si="3"/>
        <v>1.0258313796995746</v>
      </c>
    </row>
    <row r="96" spans="1:5">
      <c r="A96">
        <v>11305.260630000001</v>
      </c>
      <c r="B96">
        <v>0.47372999999999998</v>
      </c>
      <c r="D96" s="1">
        <f t="shared" si="2"/>
        <v>1.2394312124420299</v>
      </c>
      <c r="E96" s="1">
        <f t="shared" si="3"/>
        <v>1.0283276895024747</v>
      </c>
    </row>
    <row r="97" spans="1:5">
      <c r="A97">
        <v>11409.17114</v>
      </c>
      <c r="B97">
        <v>0.47499000000000002</v>
      </c>
      <c r="D97" s="1">
        <f t="shared" si="2"/>
        <v>1.2508232478501309</v>
      </c>
      <c r="E97" s="1">
        <f t="shared" si="3"/>
        <v>1.0310627767647826</v>
      </c>
    </row>
    <row r="98" spans="1:5">
      <c r="A98">
        <v>11513.090270000001</v>
      </c>
      <c r="B98">
        <v>0.47619</v>
      </c>
      <c r="D98" s="1">
        <f t="shared" si="2"/>
        <v>1.2622162282958918</v>
      </c>
      <c r="E98" s="1">
        <f t="shared" si="3"/>
        <v>1.0336676217765044</v>
      </c>
    </row>
    <row r="99" spans="1:5">
      <c r="A99">
        <v>11619.90632</v>
      </c>
      <c r="B99">
        <v>0.47782999999999998</v>
      </c>
      <c r="D99" s="1">
        <f t="shared" si="2"/>
        <v>1.2739268071752898</v>
      </c>
      <c r="E99" s="1">
        <f t="shared" si="3"/>
        <v>1.0372275766258574</v>
      </c>
    </row>
    <row r="100" spans="1:5">
      <c r="A100">
        <v>11720.868189999999</v>
      </c>
      <c r="B100">
        <v>0.47903000000000001</v>
      </c>
      <c r="D100" s="1">
        <f t="shared" si="2"/>
        <v>1.2849955739237937</v>
      </c>
      <c r="E100" s="1">
        <f t="shared" si="3"/>
        <v>1.0398324216375794</v>
      </c>
    </row>
    <row r="101" spans="1:5">
      <c r="A101">
        <v>11824.747100000001</v>
      </c>
      <c r="B101">
        <v>0.48052</v>
      </c>
      <c r="D101" s="1">
        <f t="shared" si="2"/>
        <v>1.2963841449246958</v>
      </c>
      <c r="E101" s="1">
        <f t="shared" si="3"/>
        <v>1.0430667708604673</v>
      </c>
    </row>
    <row r="102" spans="1:5">
      <c r="A102">
        <v>11928.60014</v>
      </c>
      <c r="B102">
        <v>0.48221000000000003</v>
      </c>
      <c r="D102" s="1">
        <f t="shared" si="2"/>
        <v>1.3077698797162864</v>
      </c>
      <c r="E102" s="1">
        <f t="shared" si="3"/>
        <v>1.0467352609186422</v>
      </c>
    </row>
    <row r="103" spans="1:5">
      <c r="A103">
        <v>12032.45031</v>
      </c>
      <c r="B103">
        <v>0.48391000000000001</v>
      </c>
      <c r="D103" s="1">
        <f t="shared" si="2"/>
        <v>1.3191552998607674</v>
      </c>
      <c r="E103" s="1">
        <f t="shared" si="3"/>
        <v>1.0504254580185812</v>
      </c>
    </row>
    <row r="104" spans="1:5">
      <c r="A104">
        <v>12136.288989999999</v>
      </c>
      <c r="B104">
        <v>0.48570000000000002</v>
      </c>
      <c r="D104" s="1">
        <f t="shared" si="2"/>
        <v>1.3305394603204788</v>
      </c>
      <c r="E104" s="1">
        <f t="shared" si="3"/>
        <v>1.0543110184943998</v>
      </c>
    </row>
    <row r="105" spans="1:5">
      <c r="A105">
        <v>12240.12479</v>
      </c>
      <c r="B105">
        <v>0.48752000000000001</v>
      </c>
      <c r="D105" s="1">
        <f t="shared" si="2"/>
        <v>1.3419233050367496</v>
      </c>
      <c r="E105" s="1">
        <f t="shared" si="3"/>
        <v>1.058261700095511</v>
      </c>
    </row>
    <row r="106" spans="1:5">
      <c r="A106">
        <v>12343.928980000001</v>
      </c>
      <c r="B106">
        <v>0.48957000000000001</v>
      </c>
      <c r="D106" s="1">
        <f t="shared" si="2"/>
        <v>1.3533036842494899</v>
      </c>
      <c r="E106" s="1">
        <f t="shared" si="3"/>
        <v>1.0627116436572024</v>
      </c>
    </row>
    <row r="107" spans="1:5">
      <c r="A107">
        <v>12447.721680000001</v>
      </c>
      <c r="B107">
        <v>0.49170000000000003</v>
      </c>
      <c r="D107" s="1">
        <f t="shared" si="2"/>
        <v>1.3646828037774608</v>
      </c>
      <c r="E107" s="1">
        <f t="shared" si="3"/>
        <v>1.0673352435530088</v>
      </c>
    </row>
    <row r="108" spans="1:5">
      <c r="A108">
        <v>12558.011979999999</v>
      </c>
      <c r="B108">
        <v>0.49421999999999999</v>
      </c>
      <c r="D108" s="1">
        <f t="shared" si="2"/>
        <v>1.3767742755907553</v>
      </c>
      <c r="E108" s="1">
        <f t="shared" si="3"/>
        <v>1.0728054180776243</v>
      </c>
    </row>
    <row r="109" spans="1:5">
      <c r="A109">
        <v>12655.23984</v>
      </c>
      <c r="B109">
        <v>0.49646000000000001</v>
      </c>
      <c r="D109" s="1">
        <f t="shared" si="2"/>
        <v>1.3874336711011217</v>
      </c>
      <c r="E109" s="1">
        <f t="shared" si="3"/>
        <v>1.0776677954328384</v>
      </c>
    </row>
    <row r="110" spans="1:5">
      <c r="A110">
        <v>12758.927369999999</v>
      </c>
      <c r="B110">
        <v>0.49936999999999998</v>
      </c>
      <c r="D110" s="1">
        <f t="shared" si="2"/>
        <v>1.3988012605118418</v>
      </c>
      <c r="E110" s="1">
        <f t="shared" si="3"/>
        <v>1.0839845445862637</v>
      </c>
    </row>
    <row r="111" spans="1:5">
      <c r="A111">
        <v>12862.63387</v>
      </c>
      <c r="B111">
        <v>0.50214999999999999</v>
      </c>
      <c r="D111" s="1">
        <f t="shared" si="2"/>
        <v>1.4101709296632128</v>
      </c>
      <c r="E111" s="1">
        <f t="shared" si="3"/>
        <v>1.0900191021967527</v>
      </c>
    </row>
    <row r="112" spans="1:5">
      <c r="A112">
        <v>12966.323130000001</v>
      </c>
      <c r="B112">
        <v>0.50505</v>
      </c>
      <c r="D112" s="1">
        <f t="shared" si="2"/>
        <v>1.4215387087392639</v>
      </c>
      <c r="E112" s="1">
        <f t="shared" si="3"/>
        <v>1.0963141443084137</v>
      </c>
    </row>
    <row r="113" spans="1:5">
      <c r="A113">
        <v>13069.969279999999</v>
      </c>
      <c r="B113">
        <v>0.50826000000000005</v>
      </c>
      <c r="D113" s="1">
        <f t="shared" si="2"/>
        <v>1.4329017615306834</v>
      </c>
      <c r="E113" s="1">
        <f t="shared" si="3"/>
        <v>1.1032821047147696</v>
      </c>
    </row>
    <row r="114" spans="1:5">
      <c r="A114">
        <v>13163.174069999999</v>
      </c>
      <c r="B114">
        <v>0.51185999999999998</v>
      </c>
      <c r="D114" s="1">
        <f t="shared" si="2"/>
        <v>1.4431200952476924</v>
      </c>
      <c r="E114" s="1">
        <f t="shared" si="3"/>
        <v>1.1110966397499349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E110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2648.8705100000002</v>
      </c>
      <c r="B3">
        <v>0.73875000000000002</v>
      </c>
      <c r="D3" s="1">
        <f>A3/$A$77</f>
        <v>0.28163043879934502</v>
      </c>
      <c r="E3" s="1">
        <f>B3/$B$77</f>
        <v>1.3976124711491165</v>
      </c>
    </row>
    <row r="4" spans="1:5">
      <c r="A4">
        <v>2697.7517499999999</v>
      </c>
      <c r="B4">
        <v>0.73348000000000002</v>
      </c>
      <c r="D4" s="1">
        <f t="shared" ref="D4:D67" si="0">A4/$A$77</f>
        <v>0.28682753885323026</v>
      </c>
      <c r="E4" s="1">
        <f t="shared" ref="E4:E67" si="1">B4/$B$77</f>
        <v>1.3876423625562828</v>
      </c>
    </row>
    <row r="5" spans="1:5">
      <c r="A5">
        <v>2741.5405300000002</v>
      </c>
      <c r="B5">
        <v>0.72840000000000005</v>
      </c>
      <c r="D5" s="1">
        <f t="shared" si="0"/>
        <v>0.29148320370333575</v>
      </c>
      <c r="E5" s="1">
        <f t="shared" si="1"/>
        <v>1.3780317075939308</v>
      </c>
    </row>
    <row r="6" spans="1:5">
      <c r="A6">
        <v>2792.9335999999998</v>
      </c>
      <c r="B6">
        <v>0.72292999999999996</v>
      </c>
      <c r="D6" s="1">
        <f t="shared" si="0"/>
        <v>0.29694736391830429</v>
      </c>
      <c r="E6" s="1">
        <f t="shared" si="1"/>
        <v>1.3676832267584849</v>
      </c>
    </row>
    <row r="7" spans="1:5">
      <c r="A7">
        <v>2841.8142699999999</v>
      </c>
      <c r="B7">
        <v>0.71765999999999996</v>
      </c>
      <c r="D7" s="1">
        <f t="shared" si="0"/>
        <v>0.30214440336924592</v>
      </c>
      <c r="E7" s="1">
        <f t="shared" si="1"/>
        <v>1.3577131181656512</v>
      </c>
    </row>
    <row r="8" spans="1:5">
      <c r="A8">
        <v>2890.6719499999999</v>
      </c>
      <c r="B8">
        <v>0.71255999999999997</v>
      </c>
      <c r="D8" s="1">
        <f t="shared" si="0"/>
        <v>0.30733899850146251</v>
      </c>
      <c r="E8" s="1">
        <f t="shared" si="1"/>
        <v>1.3480646259790381</v>
      </c>
    </row>
    <row r="9" spans="1:5">
      <c r="A9">
        <v>2947.3293600000002</v>
      </c>
      <c r="B9">
        <v>0.70703000000000005</v>
      </c>
      <c r="D9" s="1">
        <f t="shared" si="0"/>
        <v>0.31336286836572946</v>
      </c>
      <c r="E9" s="1">
        <f t="shared" si="1"/>
        <v>1.3376026334708087</v>
      </c>
    </row>
    <row r="10" spans="1:5">
      <c r="A10">
        <v>3008.49451</v>
      </c>
      <c r="B10">
        <v>0.70143999999999995</v>
      </c>
      <c r="D10" s="1">
        <f t="shared" si="0"/>
        <v>0.31986600544574012</v>
      </c>
      <c r="E10" s="1">
        <f t="shared" si="1"/>
        <v>1.327027129289795</v>
      </c>
    </row>
    <row r="11" spans="1:5">
      <c r="A11">
        <v>3067.0864499999998</v>
      </c>
      <c r="B11">
        <v>0.69603999999999999</v>
      </c>
      <c r="D11" s="1">
        <f t="shared" si="0"/>
        <v>0.32609555638453058</v>
      </c>
      <c r="E11" s="1">
        <f t="shared" si="1"/>
        <v>1.3168110787392635</v>
      </c>
    </row>
    <row r="12" spans="1:5">
      <c r="A12">
        <v>3124.5496199999998</v>
      </c>
      <c r="B12">
        <v>0.69091000000000002</v>
      </c>
      <c r="D12" s="1">
        <f t="shared" si="0"/>
        <v>0.33220509542043508</v>
      </c>
      <c r="E12" s="1">
        <f t="shared" si="1"/>
        <v>1.3071058307162586</v>
      </c>
    </row>
    <row r="13" spans="1:5">
      <c r="A13">
        <v>3186.0174699999998</v>
      </c>
      <c r="B13">
        <v>0.68576999999999999</v>
      </c>
      <c r="D13" s="1">
        <f t="shared" si="0"/>
        <v>0.33874041585312487</v>
      </c>
      <c r="E13" s="1">
        <f t="shared" si="1"/>
        <v>1.2973816640811229</v>
      </c>
    </row>
    <row r="14" spans="1:5">
      <c r="A14">
        <v>3244.91921</v>
      </c>
      <c r="B14">
        <v>0.68076999999999999</v>
      </c>
      <c r="D14" s="1">
        <f t="shared" si="0"/>
        <v>0.34500290502336556</v>
      </c>
      <c r="E14" s="1">
        <f t="shared" si="1"/>
        <v>1.2879223580158159</v>
      </c>
    </row>
    <row r="15" spans="1:5">
      <c r="A15">
        <v>3311.1051200000002</v>
      </c>
      <c r="B15">
        <v>0.67573000000000005</v>
      </c>
      <c r="D15" s="1">
        <f t="shared" si="0"/>
        <v>0.35203985409477712</v>
      </c>
      <c r="E15" s="1">
        <f t="shared" si="1"/>
        <v>1.2783873775019865</v>
      </c>
    </row>
    <row r="16" spans="1:5">
      <c r="A16">
        <v>3378.04088</v>
      </c>
      <c r="B16">
        <v>0.67052</v>
      </c>
      <c r="D16" s="1">
        <f t="shared" si="0"/>
        <v>0.35915652793330599</v>
      </c>
      <c r="E16" s="1">
        <f t="shared" si="1"/>
        <v>1.2685307805819364</v>
      </c>
    </row>
    <row r="17" spans="1:5">
      <c r="A17">
        <v>3447.8444</v>
      </c>
      <c r="B17">
        <v>0.66564000000000001</v>
      </c>
      <c r="D17" s="1">
        <f t="shared" si="0"/>
        <v>0.36657810474996166</v>
      </c>
      <c r="E17" s="1">
        <f t="shared" si="1"/>
        <v>1.2592984978621968</v>
      </c>
    </row>
    <row r="18" spans="1:5">
      <c r="A18">
        <v>3513.0885699999999</v>
      </c>
      <c r="B18">
        <v>0.66073999999999999</v>
      </c>
      <c r="D18" s="1">
        <f t="shared" si="0"/>
        <v>0.37351492712645412</v>
      </c>
      <c r="E18" s="1">
        <f t="shared" si="1"/>
        <v>1.2500283779181958</v>
      </c>
    </row>
    <row r="19" spans="1:5">
      <c r="A19">
        <v>3595.6073299999998</v>
      </c>
      <c r="B19">
        <v>0.65617999999999999</v>
      </c>
      <c r="D19" s="1">
        <f t="shared" si="0"/>
        <v>0.38228840038618617</v>
      </c>
      <c r="E19" s="1">
        <f t="shared" si="1"/>
        <v>1.2414014907866358</v>
      </c>
    </row>
    <row r="20" spans="1:5">
      <c r="A20">
        <v>3661.3868499999999</v>
      </c>
      <c r="B20">
        <v>0.65197000000000005</v>
      </c>
      <c r="D20" s="1">
        <f t="shared" si="0"/>
        <v>0.38928214168523151</v>
      </c>
      <c r="E20" s="1">
        <f t="shared" si="1"/>
        <v>1.2334367550796472</v>
      </c>
    </row>
    <row r="21" spans="1:5">
      <c r="A21">
        <v>3738.8450200000002</v>
      </c>
      <c r="B21">
        <v>0.64746999999999999</v>
      </c>
      <c r="D21" s="1">
        <f t="shared" si="0"/>
        <v>0.39751756818997763</v>
      </c>
      <c r="E21" s="1">
        <f t="shared" si="1"/>
        <v>1.2249233796208709</v>
      </c>
    </row>
    <row r="22" spans="1:5">
      <c r="A22">
        <v>3796.7239100000002</v>
      </c>
      <c r="B22">
        <v>0.64339000000000002</v>
      </c>
      <c r="D22" s="1">
        <f t="shared" si="0"/>
        <v>0.40367130697274622</v>
      </c>
      <c r="E22" s="1">
        <f t="shared" si="1"/>
        <v>1.2172045858715803</v>
      </c>
    </row>
    <row r="23" spans="1:5">
      <c r="A23">
        <v>3864.75146</v>
      </c>
      <c r="B23">
        <v>0.63973000000000002</v>
      </c>
      <c r="D23" s="1">
        <f t="shared" si="0"/>
        <v>0.41090406096529392</v>
      </c>
      <c r="E23" s="1">
        <f t="shared" si="1"/>
        <v>1.2102803738317756</v>
      </c>
    </row>
    <row r="24" spans="1:5">
      <c r="A24">
        <v>3941.0266000000001</v>
      </c>
      <c r="B24">
        <v>0.63544</v>
      </c>
      <c r="D24" s="1">
        <f t="shared" si="0"/>
        <v>0.41901370659220738</v>
      </c>
      <c r="E24" s="1">
        <f t="shared" si="1"/>
        <v>1.2021642892277422</v>
      </c>
    </row>
    <row r="25" spans="1:5">
      <c r="A25">
        <v>4031.5800899999999</v>
      </c>
      <c r="B25">
        <v>0.63049999999999995</v>
      </c>
      <c r="D25" s="1">
        <f t="shared" si="0"/>
        <v>0.42864144000810472</v>
      </c>
      <c r="E25" s="1">
        <f t="shared" si="1"/>
        <v>1.1928184948352187</v>
      </c>
    </row>
    <row r="26" spans="1:5">
      <c r="A26">
        <v>4131.6337700000004</v>
      </c>
      <c r="B26">
        <v>0.62529000000000001</v>
      </c>
      <c r="D26" s="1">
        <f t="shared" si="0"/>
        <v>0.43927924268494806</v>
      </c>
      <c r="E26" s="1">
        <f t="shared" si="1"/>
        <v>1.1829618979151688</v>
      </c>
    </row>
    <row r="27" spans="1:5">
      <c r="A27">
        <v>4236.3890700000002</v>
      </c>
      <c r="B27">
        <v>0.62029000000000001</v>
      </c>
      <c r="D27" s="1">
        <f t="shared" si="0"/>
        <v>0.45041692608403461</v>
      </c>
      <c r="E27" s="1">
        <f t="shared" si="1"/>
        <v>1.1735025918498618</v>
      </c>
    </row>
    <row r="28" spans="1:5">
      <c r="A28">
        <v>4341.11564</v>
      </c>
      <c r="B28">
        <v>0.61550000000000005</v>
      </c>
      <c r="D28" s="1">
        <f t="shared" si="0"/>
        <v>0.46155155488212196</v>
      </c>
      <c r="E28" s="1">
        <f t="shared" si="1"/>
        <v>1.1644405766392978</v>
      </c>
    </row>
    <row r="29" spans="1:5">
      <c r="A29">
        <v>4445.8048600000002</v>
      </c>
      <c r="B29">
        <v>0.61099000000000003</v>
      </c>
      <c r="D29" s="1">
        <f t="shared" si="0"/>
        <v>0.47268221259258936</v>
      </c>
      <c r="E29" s="1">
        <f t="shared" si="1"/>
        <v>1.1559082825683908</v>
      </c>
    </row>
    <row r="30" spans="1:5">
      <c r="A30">
        <v>4550.47109</v>
      </c>
      <c r="B30">
        <v>0.60665000000000002</v>
      </c>
      <c r="D30" s="1">
        <f t="shared" si="0"/>
        <v>0.4838104259843316</v>
      </c>
      <c r="E30" s="1">
        <f t="shared" si="1"/>
        <v>1.1476976049037042</v>
      </c>
    </row>
    <row r="31" spans="1:5">
      <c r="A31">
        <v>4655.0855899999997</v>
      </c>
      <c r="B31">
        <v>0.60268999999999995</v>
      </c>
      <c r="D31" s="1">
        <f t="shared" si="0"/>
        <v>0.49493313939313993</v>
      </c>
      <c r="E31" s="1">
        <f t="shared" si="1"/>
        <v>1.1402058344999808</v>
      </c>
    </row>
    <row r="32" spans="1:5">
      <c r="A32">
        <v>4759.6914800000004</v>
      </c>
      <c r="B32">
        <v>0.5988</v>
      </c>
      <c r="D32" s="1">
        <f t="shared" si="0"/>
        <v>0.50605493737853724</v>
      </c>
      <c r="E32" s="1">
        <f t="shared" si="1"/>
        <v>1.132846494381172</v>
      </c>
    </row>
    <row r="33" spans="1:5">
      <c r="A33">
        <v>4864.2772500000001</v>
      </c>
      <c r="B33">
        <v>0.59506000000000003</v>
      </c>
      <c r="D33" s="1">
        <f t="shared" si="0"/>
        <v>0.51717459618634631</v>
      </c>
      <c r="E33" s="1">
        <f t="shared" si="1"/>
        <v>1.1257709334443224</v>
      </c>
    </row>
    <row r="34" spans="1:5">
      <c r="A34">
        <v>4968.8285400000004</v>
      </c>
      <c r="B34">
        <v>0.59157000000000004</v>
      </c>
      <c r="D34" s="1">
        <f t="shared" si="0"/>
        <v>0.52829058904767257</v>
      </c>
      <c r="E34" s="1">
        <f t="shared" si="1"/>
        <v>1.1191683378107382</v>
      </c>
    </row>
    <row r="35" spans="1:5">
      <c r="A35">
        <v>5073.3338599999997</v>
      </c>
      <c r="B35">
        <v>0.58842000000000005</v>
      </c>
      <c r="D35" s="1">
        <f t="shared" si="0"/>
        <v>0.53940169433475804</v>
      </c>
      <c r="E35" s="1">
        <f t="shared" si="1"/>
        <v>1.1132089749895948</v>
      </c>
    </row>
    <row r="36" spans="1:5">
      <c r="A36">
        <v>5178.6496900000002</v>
      </c>
      <c r="B36">
        <v>0.58594999999999997</v>
      </c>
      <c r="D36" s="1">
        <f t="shared" si="0"/>
        <v>0.55059897381801115</v>
      </c>
      <c r="E36" s="1">
        <f t="shared" si="1"/>
        <v>1.1085360777933329</v>
      </c>
    </row>
    <row r="37" spans="1:5">
      <c r="A37">
        <v>5270.9000699999997</v>
      </c>
      <c r="B37">
        <v>0.58255999999999997</v>
      </c>
      <c r="D37" s="1">
        <f t="shared" si="0"/>
        <v>0.5604071221969994</v>
      </c>
      <c r="E37" s="1">
        <f t="shared" si="1"/>
        <v>1.1021226682810548</v>
      </c>
    </row>
    <row r="38" spans="1:5">
      <c r="A38">
        <v>5358.2187800000002</v>
      </c>
      <c r="B38">
        <v>0.58079999999999998</v>
      </c>
      <c r="D38" s="1">
        <f t="shared" si="0"/>
        <v>0.5696909307183502</v>
      </c>
      <c r="E38" s="1">
        <f t="shared" si="1"/>
        <v>1.0987929925460667</v>
      </c>
    </row>
    <row r="39" spans="1:5">
      <c r="A39">
        <v>5462.6436400000002</v>
      </c>
      <c r="B39">
        <v>0.57825000000000004</v>
      </c>
      <c r="D39" s="1">
        <f t="shared" si="0"/>
        <v>0.58079348142150267</v>
      </c>
      <c r="E39" s="1">
        <f t="shared" si="1"/>
        <v>1.0939687464527601</v>
      </c>
    </row>
    <row r="40" spans="1:5">
      <c r="A40">
        <v>5567.0512600000002</v>
      </c>
      <c r="B40">
        <v>0.57582</v>
      </c>
      <c r="D40" s="1">
        <f t="shared" si="0"/>
        <v>0.59189419915141361</v>
      </c>
      <c r="E40" s="1">
        <f t="shared" si="1"/>
        <v>1.089371523705021</v>
      </c>
    </row>
    <row r="41" spans="1:5">
      <c r="A41">
        <v>5671.4588800000001</v>
      </c>
      <c r="B41">
        <v>0.57340000000000002</v>
      </c>
      <c r="D41" s="1">
        <f t="shared" si="0"/>
        <v>0.60299491688132456</v>
      </c>
      <c r="E41" s="1">
        <f t="shared" si="1"/>
        <v>1.0847932195694123</v>
      </c>
    </row>
    <row r="42" spans="1:5">
      <c r="A42">
        <v>5775.8521300000002</v>
      </c>
      <c r="B42">
        <v>0.57108000000000003</v>
      </c>
      <c r="D42" s="1">
        <f t="shared" si="0"/>
        <v>0.61409410677913112</v>
      </c>
      <c r="E42" s="1">
        <f t="shared" si="1"/>
        <v>1.0804041015551098</v>
      </c>
    </row>
    <row r="43" spans="1:5">
      <c r="A43">
        <v>5880.2281400000002</v>
      </c>
      <c r="B43">
        <v>0.56889999999999996</v>
      </c>
      <c r="D43" s="1">
        <f t="shared" si="0"/>
        <v>0.62519146370369616</v>
      </c>
      <c r="E43" s="1">
        <f t="shared" si="1"/>
        <v>1.0762798441106358</v>
      </c>
    </row>
    <row r="44" spans="1:5">
      <c r="A44">
        <v>5984.5955299999996</v>
      </c>
      <c r="B44">
        <v>0.56677</v>
      </c>
      <c r="D44" s="1">
        <f t="shared" si="0"/>
        <v>0.63628790414164049</v>
      </c>
      <c r="E44" s="1">
        <f t="shared" si="1"/>
        <v>1.0722501797268151</v>
      </c>
    </row>
    <row r="45" spans="1:5">
      <c r="A45">
        <v>6088.9830300000003</v>
      </c>
      <c r="B45">
        <v>0.5645</v>
      </c>
      <c r="D45" s="1">
        <f t="shared" si="0"/>
        <v>0.64738648269396348</v>
      </c>
      <c r="E45" s="1">
        <f t="shared" si="1"/>
        <v>1.0679556547731657</v>
      </c>
    </row>
    <row r="46" spans="1:5">
      <c r="A46">
        <v>6193.3504199999998</v>
      </c>
      <c r="B46">
        <v>0.56237000000000004</v>
      </c>
      <c r="D46" s="1">
        <f t="shared" si="0"/>
        <v>0.65848292313190782</v>
      </c>
      <c r="E46" s="1">
        <f t="shared" si="1"/>
        <v>1.063925990389345</v>
      </c>
    </row>
    <row r="47" spans="1:5">
      <c r="A47">
        <v>6297.7063200000002</v>
      </c>
      <c r="B47">
        <v>0.56032999999999999</v>
      </c>
      <c r="D47" s="1">
        <f t="shared" si="0"/>
        <v>0.66957814194209453</v>
      </c>
      <c r="E47" s="1">
        <f t="shared" si="1"/>
        <v>1.0600665935146996</v>
      </c>
    </row>
    <row r="48" spans="1:5">
      <c r="A48">
        <v>6392.3588099999997</v>
      </c>
      <c r="B48">
        <v>0.55871000000000004</v>
      </c>
      <c r="D48" s="1">
        <f t="shared" si="0"/>
        <v>0.67964168494712818</v>
      </c>
      <c r="E48" s="1">
        <f t="shared" si="1"/>
        <v>1.0570017783495402</v>
      </c>
    </row>
    <row r="49" spans="1:5">
      <c r="A49">
        <v>6480.2901400000001</v>
      </c>
      <c r="B49">
        <v>0.55705000000000005</v>
      </c>
      <c r="D49" s="1">
        <f t="shared" si="0"/>
        <v>0.68899062781112275</v>
      </c>
      <c r="E49" s="1">
        <f t="shared" si="1"/>
        <v>1.0538612887358583</v>
      </c>
    </row>
    <row r="50" spans="1:5">
      <c r="A50">
        <v>6569.4198299999998</v>
      </c>
      <c r="B50">
        <v>0.55579999999999996</v>
      </c>
      <c r="D50" s="1">
        <f t="shared" si="0"/>
        <v>0.69846698145316977</v>
      </c>
      <c r="E50" s="1">
        <f t="shared" si="1"/>
        <v>1.0514964622195313</v>
      </c>
    </row>
    <row r="51" spans="1:5">
      <c r="A51">
        <v>6677.0778099999998</v>
      </c>
      <c r="B51">
        <v>0.55369000000000002</v>
      </c>
      <c r="D51" s="1">
        <f t="shared" si="0"/>
        <v>0.70991328055808567</v>
      </c>
      <c r="E51" s="1">
        <f t="shared" si="1"/>
        <v>1.0475046350599719</v>
      </c>
    </row>
    <row r="52" spans="1:5">
      <c r="A52">
        <v>6781.3733599999996</v>
      </c>
      <c r="B52">
        <v>0.55208999999999997</v>
      </c>
      <c r="D52" s="1">
        <f t="shared" si="0"/>
        <v>0.72100208289871759</v>
      </c>
      <c r="E52" s="1">
        <f t="shared" si="1"/>
        <v>1.0444776571190737</v>
      </c>
    </row>
    <row r="53" spans="1:5">
      <c r="A53">
        <v>6885.6631699999998</v>
      </c>
      <c r="B53">
        <v>0.55054000000000003</v>
      </c>
      <c r="D53" s="1">
        <f t="shared" si="0"/>
        <v>0.73209027495707546</v>
      </c>
      <c r="E53" s="1">
        <f t="shared" si="1"/>
        <v>1.0415452722388285</v>
      </c>
    </row>
    <row r="54" spans="1:5">
      <c r="A54">
        <v>6989.9501</v>
      </c>
      <c r="B54">
        <v>0.54901</v>
      </c>
      <c r="D54" s="1">
        <f t="shared" si="0"/>
        <v>0.74317816081108679</v>
      </c>
      <c r="E54" s="1">
        <f t="shared" si="1"/>
        <v>1.0386507245828445</v>
      </c>
    </row>
    <row r="55" spans="1:5">
      <c r="A55">
        <v>7094.2255400000004</v>
      </c>
      <c r="B55">
        <v>0.54757</v>
      </c>
      <c r="D55" s="1">
        <f t="shared" si="0"/>
        <v>0.75426482503734027</v>
      </c>
      <c r="E55" s="1">
        <f t="shared" si="1"/>
        <v>1.0359264444360361</v>
      </c>
    </row>
    <row r="56" spans="1:5">
      <c r="A56">
        <v>7198.4952300000004</v>
      </c>
      <c r="B56">
        <v>0.54617000000000004</v>
      </c>
      <c r="D56" s="1">
        <f t="shared" si="0"/>
        <v>0.76535087791811007</v>
      </c>
      <c r="E56" s="1">
        <f t="shared" si="1"/>
        <v>1.0332778387377501</v>
      </c>
    </row>
    <row r="57" spans="1:5">
      <c r="A57">
        <v>7302.7476900000001</v>
      </c>
      <c r="B57">
        <v>0.54488999999999999</v>
      </c>
      <c r="D57" s="1">
        <f t="shared" si="0"/>
        <v>0.77643509888884787</v>
      </c>
      <c r="E57" s="1">
        <f t="shared" si="1"/>
        <v>1.0308562563850314</v>
      </c>
    </row>
    <row r="58" spans="1:5">
      <c r="A58">
        <v>7406.9886399999996</v>
      </c>
      <c r="B58">
        <v>0.54371000000000003</v>
      </c>
      <c r="D58" s="1">
        <f t="shared" si="0"/>
        <v>0.7875180961054089</v>
      </c>
      <c r="E58" s="1">
        <f t="shared" si="1"/>
        <v>1.0286238601536191</v>
      </c>
    </row>
    <row r="59" spans="1:5">
      <c r="A59">
        <v>7511.2295999999997</v>
      </c>
      <c r="B59">
        <v>0.54252</v>
      </c>
      <c r="D59" s="1">
        <f t="shared" si="0"/>
        <v>0.79860109438517946</v>
      </c>
      <c r="E59" s="1">
        <f t="shared" si="1"/>
        <v>1.026372545310076</v>
      </c>
    </row>
    <row r="60" spans="1:5">
      <c r="A60">
        <v>7615.4705599999998</v>
      </c>
      <c r="B60">
        <v>0.54132999999999998</v>
      </c>
      <c r="D60" s="1">
        <f t="shared" si="0"/>
        <v>0.80968409266495001</v>
      </c>
      <c r="E60" s="1">
        <f t="shared" si="1"/>
        <v>1.0241212304665328</v>
      </c>
    </row>
    <row r="61" spans="1:5">
      <c r="A61">
        <v>7722.87547</v>
      </c>
      <c r="B61">
        <v>0.54007000000000005</v>
      </c>
      <c r="D61" s="1">
        <f t="shared" si="0"/>
        <v>0.82110348512611797</v>
      </c>
      <c r="E61" s="1">
        <f t="shared" si="1"/>
        <v>1.0217374853380756</v>
      </c>
    </row>
    <row r="62" spans="1:5">
      <c r="A62">
        <v>7835.4131399999997</v>
      </c>
      <c r="B62">
        <v>0.53883000000000003</v>
      </c>
      <c r="D62" s="1">
        <f t="shared" si="0"/>
        <v>0.83306859752549911</v>
      </c>
      <c r="E62" s="1">
        <f t="shared" si="1"/>
        <v>1.0193915774338793</v>
      </c>
    </row>
    <row r="63" spans="1:5">
      <c r="A63">
        <v>7947.1275299999998</v>
      </c>
      <c r="B63">
        <v>0.53769</v>
      </c>
      <c r="D63" s="1">
        <f t="shared" si="0"/>
        <v>0.84494617801013405</v>
      </c>
      <c r="E63" s="1">
        <f t="shared" si="1"/>
        <v>1.0172348556509894</v>
      </c>
    </row>
    <row r="64" spans="1:5">
      <c r="A64">
        <v>8051.3368799999998</v>
      </c>
      <c r="B64">
        <v>0.53673000000000004</v>
      </c>
      <c r="D64" s="1">
        <f t="shared" si="0"/>
        <v>0.85602581548455881</v>
      </c>
      <c r="E64" s="1">
        <f t="shared" si="1"/>
        <v>1.0154186688864504</v>
      </c>
    </row>
    <row r="65" spans="1:5">
      <c r="A65">
        <v>8155.5519700000004</v>
      </c>
      <c r="B65">
        <v>0.53573000000000004</v>
      </c>
      <c r="D65" s="1">
        <f t="shared" si="0"/>
        <v>0.86710606324125772</v>
      </c>
      <c r="E65" s="1">
        <f t="shared" si="1"/>
        <v>1.013526807673389</v>
      </c>
    </row>
    <row r="66" spans="1:5">
      <c r="A66">
        <v>8259.7498300000007</v>
      </c>
      <c r="B66">
        <v>0.53486999999999996</v>
      </c>
      <c r="D66" s="1">
        <f t="shared" si="0"/>
        <v>0.87818447908792463</v>
      </c>
      <c r="E66" s="1">
        <f t="shared" si="1"/>
        <v>1.0118998070301561</v>
      </c>
    </row>
    <row r="67" spans="1:5">
      <c r="A67">
        <v>8363.9534299999996</v>
      </c>
      <c r="B67">
        <v>0.53395000000000004</v>
      </c>
      <c r="D67" s="1">
        <f t="shared" si="0"/>
        <v>0.88926350521686559</v>
      </c>
      <c r="E67" s="1">
        <f t="shared" si="1"/>
        <v>1.0101592947141398</v>
      </c>
    </row>
    <row r="68" spans="1:5">
      <c r="A68">
        <v>8468.1311700000006</v>
      </c>
      <c r="B68">
        <v>0.53322999999999998</v>
      </c>
      <c r="D68" s="1">
        <f t="shared" ref="D68:D110" si="2">A68/$A$77</f>
        <v>0.90033978188594455</v>
      </c>
      <c r="E68" s="1">
        <f t="shared" ref="E68:E110" si="3">B68/$B$77</f>
        <v>1.0087971546407355</v>
      </c>
    </row>
    <row r="69" spans="1:5">
      <c r="A69">
        <v>8572.31754</v>
      </c>
      <c r="B69">
        <v>0.53244999999999998</v>
      </c>
      <c r="D69" s="1">
        <f t="shared" si="2"/>
        <v>0.91141697610485373</v>
      </c>
      <c r="E69" s="1">
        <f t="shared" si="3"/>
        <v>1.0073215028945475</v>
      </c>
    </row>
    <row r="70" spans="1:5">
      <c r="A70">
        <v>8676.5038999999997</v>
      </c>
      <c r="B70">
        <v>0.53166999999999998</v>
      </c>
      <c r="D70" s="1">
        <f t="shared" si="2"/>
        <v>0.92249416926055328</v>
      </c>
      <c r="E70" s="1">
        <f t="shared" si="3"/>
        <v>1.0058458511483597</v>
      </c>
    </row>
    <row r="71" spans="1:5">
      <c r="A71">
        <v>8780.6643999999997</v>
      </c>
      <c r="B71">
        <v>0.53107000000000004</v>
      </c>
      <c r="D71" s="1">
        <f t="shared" si="2"/>
        <v>0.93356861295639071</v>
      </c>
      <c r="E71" s="1">
        <f t="shared" si="3"/>
        <v>1.0047107344205228</v>
      </c>
    </row>
    <row r="72" spans="1:5">
      <c r="A72">
        <v>8884.8220299999994</v>
      </c>
      <c r="B72">
        <v>0.53049999999999997</v>
      </c>
      <c r="D72" s="1">
        <f t="shared" si="2"/>
        <v>0.94464275151109101</v>
      </c>
      <c r="E72" s="1">
        <f t="shared" si="3"/>
        <v>1.0036323735290777</v>
      </c>
    </row>
    <row r="73" spans="1:5">
      <c r="A73">
        <v>8988.9624100000001</v>
      </c>
      <c r="B73">
        <v>0.53005999999999998</v>
      </c>
      <c r="D73" s="1">
        <f t="shared" si="2"/>
        <v>0.95571505602934048</v>
      </c>
      <c r="E73" s="1">
        <f t="shared" si="3"/>
        <v>1.0027999545953308</v>
      </c>
    </row>
    <row r="74" spans="1:5">
      <c r="A74">
        <v>9093.1085500000008</v>
      </c>
      <c r="B74">
        <v>0.52956999999999999</v>
      </c>
      <c r="D74" s="1">
        <f t="shared" si="2"/>
        <v>0.96678797295628316</v>
      </c>
      <c r="E74" s="1">
        <f t="shared" si="3"/>
        <v>1.0018729426009307</v>
      </c>
    </row>
    <row r="75" spans="1:5">
      <c r="A75">
        <v>9198.2026999999998</v>
      </c>
      <c r="B75">
        <v>0.52944000000000002</v>
      </c>
      <c r="D75" s="1">
        <f t="shared" si="2"/>
        <v>0.97796168321052424</v>
      </c>
      <c r="E75" s="1">
        <f t="shared" si="3"/>
        <v>1.0016270006432328</v>
      </c>
    </row>
    <row r="76" spans="1:5">
      <c r="A76">
        <v>9301.3768799999998</v>
      </c>
      <c r="B76">
        <v>0.52878000000000003</v>
      </c>
      <c r="D76" s="1">
        <f t="shared" si="2"/>
        <v>0.98893126042332746</v>
      </c>
      <c r="E76" s="1">
        <f t="shared" si="3"/>
        <v>1.0003783722426123</v>
      </c>
    </row>
    <row r="77" spans="1:5">
      <c r="A77">
        <v>9405.4837299999999</v>
      </c>
      <c r="B77">
        <v>0.52858000000000005</v>
      </c>
      <c r="D77" s="1">
        <f t="shared" si="2"/>
        <v>1</v>
      </c>
      <c r="E77" s="1">
        <f t="shared" si="3"/>
        <v>1</v>
      </c>
    </row>
    <row r="78" spans="1:5">
      <c r="A78">
        <v>9509.5494099999996</v>
      </c>
      <c r="B78">
        <v>0.52868999999999999</v>
      </c>
      <c r="D78" s="1">
        <f t="shared" si="2"/>
        <v>1.0110643623430093</v>
      </c>
      <c r="E78" s="1">
        <f t="shared" si="3"/>
        <v>1.0002081047334366</v>
      </c>
    </row>
    <row r="79" spans="1:5">
      <c r="A79">
        <v>9613.6208399999996</v>
      </c>
      <c r="B79">
        <v>0.52876000000000001</v>
      </c>
      <c r="D79" s="1">
        <f t="shared" si="2"/>
        <v>1.0221293360315025</v>
      </c>
      <c r="E79" s="1">
        <f t="shared" si="3"/>
        <v>1.000340535018351</v>
      </c>
    </row>
    <row r="80" spans="1:5">
      <c r="A80">
        <v>9717.6664000000001</v>
      </c>
      <c r="B80">
        <v>0.52902000000000005</v>
      </c>
      <c r="D80" s="1">
        <f t="shared" si="2"/>
        <v>1.0331915591969238</v>
      </c>
      <c r="E80" s="1">
        <f t="shared" si="3"/>
        <v>1.000832418933747</v>
      </c>
    </row>
    <row r="81" spans="1:5">
      <c r="A81">
        <v>9821.7320799999998</v>
      </c>
      <c r="B81">
        <v>0.52912999999999999</v>
      </c>
      <c r="D81" s="1">
        <f t="shared" si="2"/>
        <v>1.0442559215399334</v>
      </c>
      <c r="E81" s="1">
        <f t="shared" si="3"/>
        <v>1.0010405236671838</v>
      </c>
    </row>
    <row r="82" spans="1:5">
      <c r="A82">
        <v>9925.77189</v>
      </c>
      <c r="B82">
        <v>0.52942999999999996</v>
      </c>
      <c r="D82" s="1">
        <f t="shared" si="2"/>
        <v>1.0553175333598712</v>
      </c>
      <c r="E82" s="1">
        <f t="shared" si="3"/>
        <v>1.001608082031102</v>
      </c>
    </row>
    <row r="83" spans="1:5">
      <c r="A83">
        <v>10029.794470000001</v>
      </c>
      <c r="B83">
        <v>0.52986</v>
      </c>
      <c r="D83" s="1">
        <f t="shared" si="2"/>
        <v>1.0663773132697769</v>
      </c>
      <c r="E83" s="1">
        <f t="shared" si="3"/>
        <v>1.0024215823527185</v>
      </c>
    </row>
    <row r="84" spans="1:5">
      <c r="A84">
        <v>10133.82279</v>
      </c>
      <c r="B84">
        <v>0.53025</v>
      </c>
      <c r="D84" s="1">
        <f t="shared" si="2"/>
        <v>1.0774377034619569</v>
      </c>
      <c r="E84" s="1">
        <f t="shared" si="3"/>
        <v>1.0031594082258124</v>
      </c>
    </row>
    <row r="85" spans="1:5">
      <c r="A85">
        <v>10237.82813</v>
      </c>
      <c r="B85">
        <v>0.53081</v>
      </c>
      <c r="D85" s="1">
        <f t="shared" si="2"/>
        <v>1.0884956503986212</v>
      </c>
      <c r="E85" s="1">
        <f t="shared" si="3"/>
        <v>1.0042188505051268</v>
      </c>
    </row>
    <row r="86" spans="1:5">
      <c r="A86">
        <v>10341.83921</v>
      </c>
      <c r="B86">
        <v>0.53132000000000001</v>
      </c>
      <c r="D86" s="1">
        <f t="shared" si="2"/>
        <v>1.0995542076175597</v>
      </c>
      <c r="E86" s="1">
        <f t="shared" si="3"/>
        <v>1.0051836997237882</v>
      </c>
    </row>
    <row r="87" spans="1:5">
      <c r="A87">
        <v>10445.82156</v>
      </c>
      <c r="B87">
        <v>0.53205000000000002</v>
      </c>
      <c r="D87" s="1">
        <f t="shared" si="2"/>
        <v>1.110609710235499</v>
      </c>
      <c r="E87" s="1">
        <f t="shared" si="3"/>
        <v>1.0065647584093231</v>
      </c>
    </row>
    <row r="88" spans="1:5">
      <c r="A88">
        <v>10549.82115</v>
      </c>
      <c r="B88">
        <v>0.53264999999999996</v>
      </c>
      <c r="D88" s="1">
        <f t="shared" si="2"/>
        <v>1.1216670458266798</v>
      </c>
      <c r="E88" s="1">
        <f t="shared" si="3"/>
        <v>1.0076998751371598</v>
      </c>
    </row>
    <row r="89" spans="1:5">
      <c r="A89">
        <v>10653.786249999999</v>
      </c>
      <c r="B89">
        <v>0.53349999999999997</v>
      </c>
      <c r="D89" s="1">
        <f t="shared" si="2"/>
        <v>1.1327207144081679</v>
      </c>
      <c r="E89" s="1">
        <f t="shared" si="3"/>
        <v>1.0093079571682619</v>
      </c>
    </row>
    <row r="90" spans="1:5">
      <c r="A90">
        <v>10761.67352</v>
      </c>
      <c r="B90">
        <v>0.53451000000000004</v>
      </c>
      <c r="D90" s="1">
        <f t="shared" si="2"/>
        <v>1.1441913918445532</v>
      </c>
      <c r="E90" s="1">
        <f t="shared" si="3"/>
        <v>1.0112187369934542</v>
      </c>
    </row>
    <row r="91" spans="1:5">
      <c r="A91">
        <v>10865.799559999999</v>
      </c>
      <c r="B91">
        <v>0.53583000000000003</v>
      </c>
      <c r="D91" s="1">
        <f t="shared" si="2"/>
        <v>1.1552621717203269</v>
      </c>
      <c r="E91" s="1">
        <f t="shared" si="3"/>
        <v>1.0137159937946951</v>
      </c>
    </row>
    <row r="92" spans="1:5">
      <c r="A92">
        <v>10976.04478</v>
      </c>
      <c r="B92">
        <v>0.53652999999999995</v>
      </c>
      <c r="D92" s="1">
        <f t="shared" si="2"/>
        <v>1.1669835486494431</v>
      </c>
      <c r="E92" s="1">
        <f t="shared" si="3"/>
        <v>1.0150402966438381</v>
      </c>
    </row>
    <row r="93" spans="1:5">
      <c r="A93">
        <v>11069.52887</v>
      </c>
      <c r="B93">
        <v>0.53779999999999994</v>
      </c>
      <c r="D93" s="1">
        <f t="shared" si="2"/>
        <v>1.1769228662521964</v>
      </c>
      <c r="E93" s="1">
        <f t="shared" si="3"/>
        <v>1.0174429603844259</v>
      </c>
    </row>
    <row r="94" spans="1:5">
      <c r="A94">
        <v>11164.286249999999</v>
      </c>
      <c r="B94">
        <v>0.53898000000000001</v>
      </c>
      <c r="D94" s="1">
        <f t="shared" si="2"/>
        <v>1.1869975612620616</v>
      </c>
      <c r="E94" s="1">
        <f t="shared" si="3"/>
        <v>1.0196753566158385</v>
      </c>
    </row>
    <row r="95" spans="1:5">
      <c r="A95">
        <v>11273.41367</v>
      </c>
      <c r="B95">
        <v>0.54027000000000003</v>
      </c>
      <c r="D95" s="1">
        <f t="shared" si="2"/>
        <v>1.198600092629154</v>
      </c>
      <c r="E95" s="1">
        <f t="shared" si="3"/>
        <v>1.0221158575806879</v>
      </c>
    </row>
    <row r="96" spans="1:5">
      <c r="A96">
        <v>11381.159830000001</v>
      </c>
      <c r="B96">
        <v>0.54232000000000002</v>
      </c>
      <c r="D96" s="1">
        <f t="shared" si="2"/>
        <v>1.2100557671157655</v>
      </c>
      <c r="E96" s="1">
        <f t="shared" si="3"/>
        <v>1.0259941730674638</v>
      </c>
    </row>
    <row r="97" spans="1:5">
      <c r="A97">
        <v>11485.00138</v>
      </c>
      <c r="B97">
        <v>0.54410000000000003</v>
      </c>
      <c r="D97" s="1">
        <f t="shared" si="2"/>
        <v>1.2210962997434263</v>
      </c>
      <c r="E97" s="1">
        <f t="shared" si="3"/>
        <v>1.029361686026713</v>
      </c>
    </row>
    <row r="98" spans="1:5">
      <c r="A98">
        <v>11588.82856</v>
      </c>
      <c r="B98">
        <v>0.54596999999999996</v>
      </c>
      <c r="D98" s="1">
        <f t="shared" si="2"/>
        <v>1.2321353045389831</v>
      </c>
      <c r="E98" s="1">
        <f t="shared" si="3"/>
        <v>1.0328994664951376</v>
      </c>
    </row>
    <row r="99" spans="1:5">
      <c r="A99">
        <v>11692.638499999999</v>
      </c>
      <c r="B99">
        <v>0.54798000000000002</v>
      </c>
      <c r="D99" s="1">
        <f t="shared" si="2"/>
        <v>1.2431724763612981</v>
      </c>
      <c r="E99" s="1">
        <f t="shared" si="3"/>
        <v>1.0367021075333913</v>
      </c>
    </row>
    <row r="100" spans="1:5">
      <c r="A100">
        <v>11796.434080000001</v>
      </c>
      <c r="B100">
        <v>0.55008999999999997</v>
      </c>
      <c r="D100" s="1">
        <f t="shared" si="2"/>
        <v>1.2542081214147187</v>
      </c>
      <c r="E100" s="1">
        <f t="shared" si="3"/>
        <v>1.0406939346929507</v>
      </c>
    </row>
    <row r="101" spans="1:5">
      <c r="A101">
        <v>11904.123970000001</v>
      </c>
      <c r="B101">
        <v>0.55256000000000005</v>
      </c>
      <c r="D101" s="1">
        <f t="shared" si="2"/>
        <v>1.2656578132212664</v>
      </c>
      <c r="E101" s="1">
        <f t="shared" si="3"/>
        <v>1.0453668318892126</v>
      </c>
    </row>
    <row r="102" spans="1:5">
      <c r="A102">
        <v>12005.9023</v>
      </c>
      <c r="B102">
        <v>0.55508999999999997</v>
      </c>
      <c r="D102" s="1">
        <f t="shared" si="2"/>
        <v>1.2764789823308746</v>
      </c>
      <c r="E102" s="1">
        <f t="shared" si="3"/>
        <v>1.0501532407582579</v>
      </c>
    </row>
    <row r="103" spans="1:5">
      <c r="A103">
        <v>12107.68</v>
      </c>
      <c r="B103">
        <v>0.55747000000000002</v>
      </c>
      <c r="D103" s="1">
        <f t="shared" si="2"/>
        <v>1.2873000844582823</v>
      </c>
      <c r="E103" s="1">
        <f t="shared" si="3"/>
        <v>1.0546558704453441</v>
      </c>
    </row>
    <row r="104" spans="1:5">
      <c r="A104">
        <v>12211.354890000001</v>
      </c>
      <c r="B104">
        <v>0.56047000000000002</v>
      </c>
      <c r="D104" s="1">
        <f t="shared" si="2"/>
        <v>1.298322897635803</v>
      </c>
      <c r="E104" s="1">
        <f t="shared" si="3"/>
        <v>1.0603314540845283</v>
      </c>
    </row>
    <row r="105" spans="1:5">
      <c r="A105">
        <v>12315.02116</v>
      </c>
      <c r="B105">
        <v>0.56354000000000004</v>
      </c>
      <c r="D105" s="1">
        <f t="shared" si="2"/>
        <v>1.3093447943267029</v>
      </c>
      <c r="E105" s="1">
        <f t="shared" si="3"/>
        <v>1.0661394680086269</v>
      </c>
    </row>
    <row r="106" spans="1:5">
      <c r="A106">
        <v>12418.670179999999</v>
      </c>
      <c r="B106">
        <v>0.56674000000000002</v>
      </c>
      <c r="D106" s="1">
        <f t="shared" si="2"/>
        <v>1.3203648569811517</v>
      </c>
      <c r="E106" s="1">
        <f t="shared" si="3"/>
        <v>1.0721934238904234</v>
      </c>
    </row>
    <row r="107" spans="1:5">
      <c r="A107">
        <v>12522.27036</v>
      </c>
      <c r="B107">
        <v>0.57030000000000003</v>
      </c>
      <c r="D107" s="1">
        <f t="shared" si="2"/>
        <v>1.331379726920223</v>
      </c>
      <c r="E107" s="1">
        <f t="shared" si="3"/>
        <v>1.078928449808922</v>
      </c>
    </row>
    <row r="108" spans="1:5">
      <c r="A108">
        <v>12625.87629</v>
      </c>
      <c r="B108">
        <v>0.57382</v>
      </c>
      <c r="D108" s="1">
        <f t="shared" si="2"/>
        <v>1.3423952082047779</v>
      </c>
      <c r="E108" s="1">
        <f t="shared" si="3"/>
        <v>1.085587801278898</v>
      </c>
    </row>
    <row r="109" spans="1:5">
      <c r="A109">
        <v>12729.433370000001</v>
      </c>
      <c r="B109">
        <v>0.57769999999999999</v>
      </c>
      <c r="D109" s="1">
        <f t="shared" si="2"/>
        <v>1.3534054957107453</v>
      </c>
      <c r="E109" s="1">
        <f t="shared" si="3"/>
        <v>1.0929282227855763</v>
      </c>
    </row>
    <row r="110" spans="1:5">
      <c r="A110">
        <v>12827.546480000001</v>
      </c>
      <c r="B110">
        <v>0.58101000000000003</v>
      </c>
      <c r="D110" s="1">
        <f t="shared" si="2"/>
        <v>1.363836975134505</v>
      </c>
      <c r="E110" s="1">
        <f t="shared" si="3"/>
        <v>1.0991902834008096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E90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3671.7645299999999</v>
      </c>
      <c r="B3">
        <v>0.75380000000000003</v>
      </c>
      <c r="D3" s="1">
        <f>A3/$A$57</f>
        <v>0.40385221563480617</v>
      </c>
      <c r="E3" s="1">
        <f>B3/$B$57</f>
        <v>1.2377871557825251</v>
      </c>
    </row>
    <row r="4" spans="1:5">
      <c r="A4">
        <v>3748.6766899999998</v>
      </c>
      <c r="B4">
        <v>0.74963999999999997</v>
      </c>
      <c r="D4" s="1">
        <f t="shared" ref="D4:D67" si="0">A4/$A$57</f>
        <v>0.41231167592194462</v>
      </c>
      <c r="E4" s="1">
        <f t="shared" ref="E4:E67" si="1">B4/$B$57</f>
        <v>1.2309561733361796</v>
      </c>
    </row>
    <row r="5" spans="1:5">
      <c r="A5">
        <v>3834.4296899999999</v>
      </c>
      <c r="B5">
        <v>0.74421999999999999</v>
      </c>
      <c r="D5" s="1">
        <f t="shared" si="0"/>
        <v>0.42174352776439694</v>
      </c>
      <c r="E5" s="1">
        <f t="shared" si="1"/>
        <v>1.2220561913988734</v>
      </c>
    </row>
    <row r="6" spans="1:5">
      <c r="A6">
        <v>3920.2225800000001</v>
      </c>
      <c r="B6">
        <v>0.73951</v>
      </c>
      <c r="D6" s="1">
        <f t="shared" si="0"/>
        <v>0.43117976705183658</v>
      </c>
      <c r="E6" s="1">
        <f t="shared" si="1"/>
        <v>1.2143220742540928</v>
      </c>
    </row>
    <row r="7" spans="1:5">
      <c r="A7">
        <v>4012.8344999999999</v>
      </c>
      <c r="B7">
        <v>0.73433999999999999</v>
      </c>
      <c r="D7" s="1">
        <f t="shared" si="0"/>
        <v>0.4413660218567419</v>
      </c>
      <c r="E7" s="1">
        <f t="shared" si="1"/>
        <v>1.2058326080888027</v>
      </c>
    </row>
    <row r="8" spans="1:5">
      <c r="A8">
        <v>4117.5711300000003</v>
      </c>
      <c r="B8">
        <v>0.72948000000000002</v>
      </c>
      <c r="D8" s="1">
        <f t="shared" si="0"/>
        <v>0.45288585645888696</v>
      </c>
      <c r="E8" s="1">
        <f t="shared" si="1"/>
        <v>1.1978521814808125</v>
      </c>
    </row>
    <row r="9" spans="1:5">
      <c r="A9">
        <v>4213.1231100000005</v>
      </c>
      <c r="B9">
        <v>0.72506999999999999</v>
      </c>
      <c r="D9" s="1">
        <f t="shared" si="0"/>
        <v>0.46339548432745098</v>
      </c>
      <c r="E9" s="1">
        <f t="shared" si="1"/>
        <v>1.1906106832624508</v>
      </c>
    </row>
    <row r="10" spans="1:5">
      <c r="A10">
        <v>4307.0985000000001</v>
      </c>
      <c r="B10">
        <v>0.72045000000000003</v>
      </c>
      <c r="D10" s="1">
        <f t="shared" si="0"/>
        <v>0.47373170527968206</v>
      </c>
      <c r="E10" s="1">
        <f t="shared" si="1"/>
        <v>1.1830243517955961</v>
      </c>
    </row>
    <row r="11" spans="1:5">
      <c r="A11">
        <v>4382.1708699999999</v>
      </c>
      <c r="B11">
        <v>0.71572000000000002</v>
      </c>
      <c r="D11" s="1">
        <f t="shared" si="0"/>
        <v>0.48198880965272739</v>
      </c>
      <c r="E11" s="1">
        <f t="shared" si="1"/>
        <v>1.175257393389054</v>
      </c>
    </row>
    <row r="12" spans="1:5">
      <c r="A12">
        <v>4478.0062900000003</v>
      </c>
      <c r="B12">
        <v>0.71125000000000005</v>
      </c>
      <c r="D12" s="1">
        <f t="shared" si="0"/>
        <v>0.49252961268818035</v>
      </c>
      <c r="E12" s="1">
        <f t="shared" si="1"/>
        <v>1.1679173713854087</v>
      </c>
    </row>
    <row r="13" spans="1:5">
      <c r="A13">
        <v>4572.4590600000001</v>
      </c>
      <c r="B13">
        <v>0.70662999999999998</v>
      </c>
      <c r="D13" s="1">
        <f t="shared" si="0"/>
        <v>0.50291833999508762</v>
      </c>
      <c r="E13" s="1">
        <f t="shared" si="1"/>
        <v>1.1603310399185536</v>
      </c>
    </row>
    <row r="14" spans="1:5">
      <c r="A14">
        <v>4670.0734899999998</v>
      </c>
      <c r="B14">
        <v>0.70196000000000003</v>
      </c>
      <c r="D14" s="1">
        <f t="shared" si="0"/>
        <v>0.51365481383793199</v>
      </c>
      <c r="E14" s="1">
        <f t="shared" si="1"/>
        <v>1.1526626052972955</v>
      </c>
    </row>
    <row r="15" spans="1:5">
      <c r="A15">
        <v>4774.7856899999997</v>
      </c>
      <c r="B15">
        <v>0.69728000000000001</v>
      </c>
      <c r="D15" s="1">
        <f t="shared" si="0"/>
        <v>0.52517196141874234</v>
      </c>
      <c r="E15" s="1">
        <f t="shared" si="1"/>
        <v>1.1449777500451568</v>
      </c>
    </row>
    <row r="16" spans="1:5">
      <c r="A16">
        <v>4879.4835300000004</v>
      </c>
      <c r="B16">
        <v>0.69271000000000005</v>
      </c>
      <c r="D16" s="1">
        <f t="shared" si="0"/>
        <v>0.53668752956335286</v>
      </c>
      <c r="E16" s="1">
        <f t="shared" si="1"/>
        <v>1.137473521732705</v>
      </c>
    </row>
    <row r="17" spans="1:5">
      <c r="A17">
        <v>4984.1928600000001</v>
      </c>
      <c r="B17">
        <v>0.68805000000000005</v>
      </c>
      <c r="D17" s="1">
        <f t="shared" si="0"/>
        <v>0.54820436147690044</v>
      </c>
      <c r="E17" s="1">
        <f t="shared" si="1"/>
        <v>1.1298215077423275</v>
      </c>
    </row>
    <row r="18" spans="1:5">
      <c r="A18">
        <v>5088.8676999999998</v>
      </c>
      <c r="B18">
        <v>0.68364999999999998</v>
      </c>
      <c r="D18" s="1">
        <f t="shared" si="0"/>
        <v>0.5597173998838646</v>
      </c>
      <c r="E18" s="1">
        <f t="shared" si="1"/>
        <v>1.1225964301548466</v>
      </c>
    </row>
    <row r="19" spans="1:5">
      <c r="A19">
        <v>5193.5138200000001</v>
      </c>
      <c r="B19">
        <v>0.67945999999999995</v>
      </c>
      <c r="D19" s="1">
        <f t="shared" si="0"/>
        <v>0.57122727941842877</v>
      </c>
      <c r="E19" s="1">
        <f t="shared" si="1"/>
        <v>1.1157161858158589</v>
      </c>
    </row>
    <row r="20" spans="1:5">
      <c r="A20">
        <v>5298.1455599999999</v>
      </c>
      <c r="B20">
        <v>0.67537000000000003</v>
      </c>
      <c r="D20" s="1">
        <f t="shared" si="0"/>
        <v>0.58273557731702119</v>
      </c>
      <c r="E20" s="1">
        <f t="shared" si="1"/>
        <v>1.1090001477856779</v>
      </c>
    </row>
    <row r="21" spans="1:5">
      <c r="A21">
        <v>5402.7974199999999</v>
      </c>
      <c r="B21">
        <v>0.67113999999999996</v>
      </c>
      <c r="D21" s="1">
        <f t="shared" si="0"/>
        <v>0.59424608818611102</v>
      </c>
      <c r="E21" s="1">
        <f t="shared" si="1"/>
        <v>1.1020542209231678</v>
      </c>
    </row>
    <row r="22" spans="1:5">
      <c r="A22">
        <v>5498.8601500000004</v>
      </c>
      <c r="B22">
        <v>0.66732000000000002</v>
      </c>
      <c r="D22" s="1">
        <f t="shared" si="0"/>
        <v>0.60481189272871017</v>
      </c>
      <c r="E22" s="1">
        <f t="shared" si="1"/>
        <v>1.0957815399267639</v>
      </c>
    </row>
    <row r="23" spans="1:5">
      <c r="A23">
        <v>5587.2266300000001</v>
      </c>
      <c r="B23">
        <v>0.66391999999999995</v>
      </c>
      <c r="D23" s="1">
        <f t="shared" si="0"/>
        <v>0.61453119756001662</v>
      </c>
      <c r="E23" s="1">
        <f t="shared" si="1"/>
        <v>1.0901985254273467</v>
      </c>
    </row>
    <row r="24" spans="1:5">
      <c r="A24">
        <v>5678.5765799999999</v>
      </c>
      <c r="B24">
        <v>0.66088000000000002</v>
      </c>
      <c r="D24" s="1">
        <f t="shared" si="0"/>
        <v>0.6245786500598175</v>
      </c>
      <c r="E24" s="1">
        <f t="shared" si="1"/>
        <v>1.0852066536396328</v>
      </c>
    </row>
    <row r="25" spans="1:5">
      <c r="A25">
        <v>5783.1602599999997</v>
      </c>
      <c r="B25">
        <v>0.65715000000000001</v>
      </c>
      <c r="D25" s="1">
        <f t="shared" si="0"/>
        <v>0.63608166190661508</v>
      </c>
      <c r="E25" s="1">
        <f t="shared" si="1"/>
        <v>1.0790817583211547</v>
      </c>
    </row>
    <row r="26" spans="1:5">
      <c r="A26">
        <v>5887.7144200000002</v>
      </c>
      <c r="B26">
        <v>0.65364</v>
      </c>
      <c r="D26" s="1">
        <f t="shared" si="0"/>
        <v>0.6475814268901382</v>
      </c>
      <c r="E26" s="1">
        <f t="shared" si="1"/>
        <v>1.0733181168820505</v>
      </c>
    </row>
    <row r="27" spans="1:5">
      <c r="A27">
        <v>5992.2599600000003</v>
      </c>
      <c r="B27">
        <v>0.6502</v>
      </c>
      <c r="D27" s="1">
        <f t="shared" si="0"/>
        <v>0.65908024377198693</v>
      </c>
      <c r="E27" s="1">
        <f t="shared" si="1"/>
        <v>1.067669419859111</v>
      </c>
    </row>
    <row r="28" spans="1:5">
      <c r="A28">
        <v>6096.78539</v>
      </c>
      <c r="B28">
        <v>0.64690000000000003</v>
      </c>
      <c r="D28" s="1">
        <f t="shared" si="0"/>
        <v>0.6705768487832241</v>
      </c>
      <c r="E28" s="1">
        <f t="shared" si="1"/>
        <v>1.0622506116685002</v>
      </c>
    </row>
    <row r="29" spans="1:5">
      <c r="A29">
        <v>6201.3050800000001</v>
      </c>
      <c r="B29">
        <v>0.64365000000000006</v>
      </c>
      <c r="D29" s="1">
        <f t="shared" si="0"/>
        <v>0.68207282245993561</v>
      </c>
      <c r="E29" s="1">
        <f t="shared" si="1"/>
        <v>1.0569139066322928</v>
      </c>
    </row>
    <row r="30" spans="1:5">
      <c r="A30">
        <v>6305.7845299999999</v>
      </c>
      <c r="B30">
        <v>0.64068999999999998</v>
      </c>
      <c r="D30" s="1">
        <f t="shared" si="0"/>
        <v>0.6935643701956522</v>
      </c>
      <c r="E30" s="1">
        <f t="shared" si="1"/>
        <v>1.0520533998916237</v>
      </c>
    </row>
    <row r="31" spans="1:5">
      <c r="A31">
        <v>6410.2582400000001</v>
      </c>
      <c r="B31">
        <v>0.63778000000000001</v>
      </c>
      <c r="D31" s="1">
        <f t="shared" si="0"/>
        <v>0.70505528659684313</v>
      </c>
      <c r="E31" s="1">
        <f t="shared" si="1"/>
        <v>1.047274996305358</v>
      </c>
    </row>
    <row r="32" spans="1:5">
      <c r="A32">
        <v>6514.7290700000003</v>
      </c>
      <c r="B32">
        <v>0.63488999999999995</v>
      </c>
      <c r="D32" s="1">
        <f t="shared" si="0"/>
        <v>0.71654588623088544</v>
      </c>
      <c r="E32" s="1">
        <f t="shared" si="1"/>
        <v>1.0425294339808535</v>
      </c>
    </row>
    <row r="33" spans="1:5">
      <c r="A33">
        <v>6619.1769199999999</v>
      </c>
      <c r="B33">
        <v>0.63216000000000006</v>
      </c>
      <c r="D33" s="1">
        <f t="shared" si="0"/>
        <v>0.7280339583270532</v>
      </c>
      <c r="E33" s="1">
        <f t="shared" si="1"/>
        <v>1.0380466017504393</v>
      </c>
    </row>
    <row r="34" spans="1:5">
      <c r="A34">
        <v>6723.6075199999996</v>
      </c>
      <c r="B34">
        <v>0.62956999999999996</v>
      </c>
      <c r="D34" s="1">
        <f t="shared" si="0"/>
        <v>0.73952013311998632</v>
      </c>
      <c r="E34" s="1">
        <f t="shared" si="1"/>
        <v>1.0337936583523537</v>
      </c>
    </row>
    <row r="35" spans="1:5">
      <c r="A35">
        <v>6836.3589199999997</v>
      </c>
      <c r="B35">
        <v>0.62717999999999996</v>
      </c>
      <c r="D35" s="1">
        <f t="shared" si="0"/>
        <v>0.75192150100016641</v>
      </c>
      <c r="E35" s="1">
        <f t="shared" si="1"/>
        <v>1.0298691275718812</v>
      </c>
    </row>
    <row r="36" spans="1:5">
      <c r="A36">
        <v>6929.6094499999999</v>
      </c>
      <c r="B36">
        <v>0.62594000000000005</v>
      </c>
      <c r="D36" s="1">
        <f t="shared" si="0"/>
        <v>0.76217799562064792</v>
      </c>
      <c r="E36" s="1">
        <f t="shared" si="1"/>
        <v>1.0278329693426822</v>
      </c>
    </row>
    <row r="37" spans="1:5">
      <c r="A37">
        <v>7014.8976400000001</v>
      </c>
      <c r="B37">
        <v>0.62395</v>
      </c>
      <c r="D37" s="1">
        <f t="shared" si="0"/>
        <v>0.77155872366504208</v>
      </c>
      <c r="E37" s="1">
        <f t="shared" si="1"/>
        <v>1.024565263797435</v>
      </c>
    </row>
    <row r="38" spans="1:5">
      <c r="A38">
        <v>7112.56387</v>
      </c>
      <c r="B38">
        <v>0.62200999999999995</v>
      </c>
      <c r="D38" s="1">
        <f t="shared" si="0"/>
        <v>0.78230089491702004</v>
      </c>
      <c r="E38" s="1">
        <f t="shared" si="1"/>
        <v>1.0213796614065911</v>
      </c>
    </row>
    <row r="39" spans="1:5">
      <c r="A39">
        <v>7216.8622999999998</v>
      </c>
      <c r="B39">
        <v>0.62039999999999995</v>
      </c>
      <c r="D39" s="1">
        <f t="shared" si="0"/>
        <v>0.79377253251757496</v>
      </c>
      <c r="E39" s="1">
        <f t="shared" si="1"/>
        <v>1.0187359398348084</v>
      </c>
    </row>
    <row r="40" spans="1:5">
      <c r="A40">
        <v>7321.1463599999997</v>
      </c>
      <c r="B40">
        <v>0.61889000000000005</v>
      </c>
      <c r="D40" s="1">
        <f t="shared" si="0"/>
        <v>0.80524258958204387</v>
      </c>
      <c r="E40" s="1">
        <f t="shared" si="1"/>
        <v>1.0162564245718322</v>
      </c>
    </row>
    <row r="41" spans="1:5">
      <c r="A41">
        <v>7425.4131799999996</v>
      </c>
      <c r="B41">
        <v>0.61751</v>
      </c>
      <c r="D41" s="1">
        <f t="shared" si="0"/>
        <v>0.8167107504431641</v>
      </c>
      <c r="E41" s="1">
        <f t="shared" si="1"/>
        <v>1.0139903775103039</v>
      </c>
    </row>
    <row r="42" spans="1:5">
      <c r="A42">
        <v>7529.6598800000002</v>
      </c>
      <c r="B42">
        <v>0.61628000000000005</v>
      </c>
      <c r="D42" s="1">
        <f t="shared" si="0"/>
        <v>0.82817669833378693</v>
      </c>
      <c r="E42" s="1">
        <f t="shared" si="1"/>
        <v>1.0119706399119854</v>
      </c>
    </row>
    <row r="43" spans="1:5">
      <c r="A43">
        <v>7633.8807299999999</v>
      </c>
      <c r="B43">
        <v>0.61524000000000001</v>
      </c>
      <c r="D43" s="1">
        <f t="shared" si="0"/>
        <v>0.83963980301927243</v>
      </c>
      <c r="E43" s="1">
        <f t="shared" si="1"/>
        <v>1.0102628943003991</v>
      </c>
    </row>
    <row r="44" spans="1:5">
      <c r="A44">
        <v>7738.1015699999998</v>
      </c>
      <c r="B44">
        <v>0.61419999999999997</v>
      </c>
      <c r="D44" s="1">
        <f t="shared" si="0"/>
        <v>0.85110290660487209</v>
      </c>
      <c r="E44" s="1">
        <f t="shared" si="1"/>
        <v>1.0085551486888125</v>
      </c>
    </row>
    <row r="45" spans="1:5">
      <c r="A45">
        <v>7842.3023000000003</v>
      </c>
      <c r="B45">
        <v>0.61331000000000002</v>
      </c>
      <c r="D45" s="1">
        <f t="shared" si="0"/>
        <v>0.8625637983198603</v>
      </c>
      <c r="E45" s="1">
        <f t="shared" si="1"/>
        <v>1.0070937125404358</v>
      </c>
    </row>
    <row r="46" spans="1:5">
      <c r="A46">
        <v>7946.49154</v>
      </c>
      <c r="B46">
        <v>0.61251</v>
      </c>
      <c r="D46" s="1">
        <f t="shared" si="0"/>
        <v>0.87402342626591112</v>
      </c>
      <c r="E46" s="1">
        <f t="shared" si="1"/>
        <v>1.0057800620699846</v>
      </c>
    </row>
    <row r="47" spans="1:5">
      <c r="A47">
        <v>8050.6491599999999</v>
      </c>
      <c r="B47">
        <v>0.61194000000000004</v>
      </c>
      <c r="D47" s="1">
        <f t="shared" si="0"/>
        <v>0.88547957637264152</v>
      </c>
      <c r="E47" s="1">
        <f t="shared" si="1"/>
        <v>1.0048440861097883</v>
      </c>
    </row>
    <row r="48" spans="1:5">
      <c r="A48">
        <v>8154.8096599999999</v>
      </c>
      <c r="B48">
        <v>0.61133999999999999</v>
      </c>
      <c r="D48" s="1">
        <f t="shared" si="0"/>
        <v>0.89693604324652054</v>
      </c>
      <c r="E48" s="1">
        <f t="shared" si="1"/>
        <v>1.0038588482569499</v>
      </c>
    </row>
    <row r="49" spans="1:5">
      <c r="A49">
        <v>8264.4917499999992</v>
      </c>
      <c r="B49">
        <v>0.61043000000000003</v>
      </c>
      <c r="D49" s="1">
        <f t="shared" si="0"/>
        <v>0.90899982203735608</v>
      </c>
      <c r="E49" s="1">
        <f t="shared" si="1"/>
        <v>1.0023645708468119</v>
      </c>
    </row>
    <row r="50" spans="1:5">
      <c r="A50">
        <v>8367.3484000000008</v>
      </c>
      <c r="B50">
        <v>0.61046</v>
      </c>
      <c r="D50" s="1">
        <f t="shared" si="0"/>
        <v>0.92031288028384295</v>
      </c>
      <c r="E50" s="1">
        <f t="shared" si="1"/>
        <v>1.0024138327394538</v>
      </c>
    </row>
    <row r="51" spans="1:5">
      <c r="A51">
        <v>8467.2653100000007</v>
      </c>
      <c r="B51">
        <v>0.60975999999999997</v>
      </c>
      <c r="D51" s="1">
        <f t="shared" si="0"/>
        <v>0.93130260066302073</v>
      </c>
      <c r="E51" s="1">
        <f t="shared" si="1"/>
        <v>1.001264388577809</v>
      </c>
    </row>
    <row r="52" spans="1:5">
      <c r="A52">
        <v>8571.3712099999993</v>
      </c>
      <c r="B52">
        <v>0.60956999999999995</v>
      </c>
      <c r="D52" s="1">
        <f t="shared" si="0"/>
        <v>0.94275306215970478</v>
      </c>
      <c r="E52" s="1">
        <f t="shared" si="1"/>
        <v>1.0009523965910769</v>
      </c>
    </row>
    <row r="53" spans="1:5">
      <c r="A53">
        <v>8675.4943600000006</v>
      </c>
      <c r="B53">
        <v>0.60924999999999996</v>
      </c>
      <c r="D53" s="1">
        <f t="shared" si="0"/>
        <v>0.95420542095962368</v>
      </c>
      <c r="E53" s="1">
        <f t="shared" si="1"/>
        <v>1.0004269364028964</v>
      </c>
    </row>
    <row r="54" spans="1:5">
      <c r="A54">
        <v>8779.5859</v>
      </c>
      <c r="B54">
        <v>0.60916999999999999</v>
      </c>
      <c r="D54" s="1">
        <f t="shared" si="0"/>
        <v>0.9656543030201078</v>
      </c>
      <c r="E54" s="1">
        <f t="shared" si="1"/>
        <v>1.0002955713558515</v>
      </c>
    </row>
    <row r="55" spans="1:5">
      <c r="A55">
        <v>8883.6803099999997</v>
      </c>
      <c r="B55">
        <v>0.60907</v>
      </c>
      <c r="D55" s="1">
        <f t="shared" si="0"/>
        <v>0.97710350074785479</v>
      </c>
      <c r="E55" s="1">
        <f t="shared" si="1"/>
        <v>1.0001313650470451</v>
      </c>
    </row>
    <row r="56" spans="1:5">
      <c r="A56">
        <v>8987.7718499999992</v>
      </c>
      <c r="B56">
        <v>0.60899000000000003</v>
      </c>
      <c r="D56" s="1">
        <f t="shared" si="0"/>
        <v>0.9885523828083389</v>
      </c>
      <c r="E56" s="1">
        <f t="shared" si="1"/>
        <v>1</v>
      </c>
    </row>
    <row r="57" spans="1:5">
      <c r="A57">
        <v>9091.8518899999999</v>
      </c>
      <c r="B57">
        <v>0.60899000000000003</v>
      </c>
      <c r="D57" s="1">
        <f t="shared" si="0"/>
        <v>1</v>
      </c>
      <c r="E57" s="1">
        <f t="shared" si="1"/>
        <v>1</v>
      </c>
    </row>
    <row r="58" spans="1:5">
      <c r="A58">
        <v>9195.9146999999994</v>
      </c>
      <c r="B58">
        <v>0.60911999999999999</v>
      </c>
      <c r="D58" s="1">
        <f t="shared" si="0"/>
        <v>1.0114457220881983</v>
      </c>
      <c r="E58" s="1">
        <f t="shared" si="1"/>
        <v>1.0002134682014483</v>
      </c>
    </row>
    <row r="59" spans="1:5">
      <c r="A59">
        <v>9299.9602599999998</v>
      </c>
      <c r="B59">
        <v>0.60938000000000003</v>
      </c>
      <c r="D59" s="1">
        <f t="shared" si="0"/>
        <v>1.0228895468731618</v>
      </c>
      <c r="E59" s="1">
        <f t="shared" si="1"/>
        <v>1.0006404046043449</v>
      </c>
    </row>
    <row r="60" spans="1:5">
      <c r="A60">
        <v>9404.0316899999998</v>
      </c>
      <c r="B60">
        <v>0.60945000000000005</v>
      </c>
      <c r="D60" s="1">
        <f t="shared" si="0"/>
        <v>1.0343362170630344</v>
      </c>
      <c r="E60" s="1">
        <f t="shared" si="1"/>
        <v>1.0007553490205094</v>
      </c>
    </row>
    <row r="61" spans="1:5">
      <c r="A61">
        <v>9508.0686299999998</v>
      </c>
      <c r="B61">
        <v>0.60977000000000003</v>
      </c>
      <c r="D61" s="1">
        <f t="shared" si="0"/>
        <v>1.0457790937463236</v>
      </c>
      <c r="E61" s="1">
        <f t="shared" si="1"/>
        <v>1.0012808092086898</v>
      </c>
    </row>
    <row r="62" spans="1:5">
      <c r="A62">
        <v>9612.1141900000002</v>
      </c>
      <c r="B62">
        <v>0.61002999999999996</v>
      </c>
      <c r="D62" s="1">
        <f t="shared" si="0"/>
        <v>1.0572229185312874</v>
      </c>
      <c r="E62" s="1">
        <f t="shared" si="1"/>
        <v>1.0017077456115864</v>
      </c>
    </row>
    <row r="63" spans="1:5">
      <c r="A63">
        <v>9716.1281500000005</v>
      </c>
      <c r="B63">
        <v>0.61053000000000002</v>
      </c>
      <c r="D63" s="1">
        <f t="shared" si="0"/>
        <v>1.0686632676767023</v>
      </c>
      <c r="E63" s="1">
        <f t="shared" si="1"/>
        <v>1.0025287771556184</v>
      </c>
    </row>
    <row r="64" spans="1:5">
      <c r="A64">
        <v>9820.1650900000004</v>
      </c>
      <c r="B64">
        <v>0.61085</v>
      </c>
      <c r="D64" s="1">
        <f t="shared" si="0"/>
        <v>1.0801061443599913</v>
      </c>
      <c r="E64" s="1">
        <f t="shared" si="1"/>
        <v>1.0030542373437987</v>
      </c>
    </row>
    <row r="65" spans="1:5">
      <c r="A65">
        <v>9928.0872500000005</v>
      </c>
      <c r="B65">
        <v>0.61160000000000003</v>
      </c>
      <c r="D65" s="1">
        <f t="shared" si="0"/>
        <v>1.0919763509257958</v>
      </c>
      <c r="E65" s="1">
        <f t="shared" si="1"/>
        <v>1.0042857846598465</v>
      </c>
    </row>
    <row r="66" spans="1:5">
      <c r="A66">
        <v>10037.059579999999</v>
      </c>
      <c r="B66">
        <v>0.61187000000000002</v>
      </c>
      <c r="D66" s="1">
        <f t="shared" si="0"/>
        <v>1.1039620642126409</v>
      </c>
      <c r="E66" s="1">
        <f t="shared" si="1"/>
        <v>1.0047291416936239</v>
      </c>
    </row>
    <row r="67" spans="1:5">
      <c r="A67">
        <v>10141.348540000001</v>
      </c>
      <c r="B67">
        <v>0.61248999999999998</v>
      </c>
      <c r="D67" s="1">
        <f t="shared" si="0"/>
        <v>1.1154326602212172</v>
      </c>
      <c r="E67" s="1">
        <f t="shared" si="1"/>
        <v>1.0057472208082234</v>
      </c>
    </row>
    <row r="68" spans="1:5">
      <c r="A68">
        <v>10236.215169999999</v>
      </c>
      <c r="B68">
        <v>0.61287000000000003</v>
      </c>
      <c r="D68" s="1">
        <f t="shared" ref="D68:D90" si="2">A68/$A$57</f>
        <v>1.1258669074073533</v>
      </c>
      <c r="E68" s="1">
        <f t="shared" ref="E68:E90" si="3">B68/$B$57</f>
        <v>1.0063712047816877</v>
      </c>
    </row>
    <row r="69" spans="1:5">
      <c r="A69">
        <v>10340.183150000001</v>
      </c>
      <c r="B69">
        <v>0.61370000000000002</v>
      </c>
      <c r="D69" s="1">
        <f t="shared" si="2"/>
        <v>1.1373021992772476</v>
      </c>
      <c r="E69" s="1">
        <f t="shared" si="3"/>
        <v>1.0077341171447807</v>
      </c>
    </row>
    <row r="70" spans="1:5">
      <c r="A70">
        <v>10444.17699</v>
      </c>
      <c r="B70">
        <v>0.61434</v>
      </c>
      <c r="D70" s="1">
        <f t="shared" si="2"/>
        <v>1.148740335452165</v>
      </c>
      <c r="E70" s="1">
        <f t="shared" si="3"/>
        <v>1.0087850375211416</v>
      </c>
    </row>
    <row r="71" spans="1:5">
      <c r="A71">
        <v>10548.15934</v>
      </c>
      <c r="B71">
        <v>0.61507000000000001</v>
      </c>
      <c r="D71" s="1">
        <f t="shared" si="2"/>
        <v>1.1601772078581452</v>
      </c>
      <c r="E71" s="1">
        <f t="shared" si="3"/>
        <v>1.0099837435754282</v>
      </c>
    </row>
    <row r="72" spans="1:5">
      <c r="A72">
        <v>10652.12732</v>
      </c>
      <c r="B72">
        <v>0.6159</v>
      </c>
      <c r="D72" s="1">
        <f t="shared" si="2"/>
        <v>1.1716124997280395</v>
      </c>
      <c r="E72" s="1">
        <f t="shared" si="3"/>
        <v>1.0113466559385211</v>
      </c>
    </row>
    <row r="73" spans="1:5">
      <c r="A73">
        <v>10756.092420000001</v>
      </c>
      <c r="B73">
        <v>0.61675999999999997</v>
      </c>
      <c r="D73" s="1">
        <f t="shared" si="2"/>
        <v>1.1830474748307851</v>
      </c>
      <c r="E73" s="1">
        <f t="shared" si="3"/>
        <v>1.0127588301942561</v>
      </c>
    </row>
    <row r="74" spans="1:5">
      <c r="A74">
        <v>10860.037420000001</v>
      </c>
      <c r="B74">
        <v>0.61775999999999998</v>
      </c>
      <c r="D74" s="1">
        <f t="shared" si="2"/>
        <v>1.1944802391628051</v>
      </c>
      <c r="E74" s="1">
        <f t="shared" si="3"/>
        <v>1.0144008932823199</v>
      </c>
    </row>
    <row r="75" spans="1:5">
      <c r="A75">
        <v>10963.97379</v>
      </c>
      <c r="B75">
        <v>0.61882999999999999</v>
      </c>
      <c r="D75" s="1">
        <f t="shared" si="2"/>
        <v>1.2059120542932646</v>
      </c>
      <c r="E75" s="1">
        <f t="shared" si="3"/>
        <v>1.0161579007865482</v>
      </c>
    </row>
    <row r="76" spans="1:5">
      <c r="A76">
        <v>11067.933150000001</v>
      </c>
      <c r="B76">
        <v>0.61973</v>
      </c>
      <c r="D76" s="1">
        <f t="shared" si="2"/>
        <v>1.2173463980614845</v>
      </c>
      <c r="E76" s="1">
        <f t="shared" si="3"/>
        <v>1.0176357575658057</v>
      </c>
    </row>
    <row r="77" spans="1:5">
      <c r="A77">
        <v>11171.855149999999</v>
      </c>
      <c r="B77">
        <v>0.62090999999999996</v>
      </c>
      <c r="D77" s="1">
        <f t="shared" si="2"/>
        <v>1.2287766326558582</v>
      </c>
      <c r="E77" s="1">
        <f t="shared" si="3"/>
        <v>1.019573392009721</v>
      </c>
    </row>
    <row r="78" spans="1:5">
      <c r="A78">
        <v>11283.125669999999</v>
      </c>
      <c r="B78">
        <v>0.62216000000000005</v>
      </c>
      <c r="D78" s="1">
        <f t="shared" si="2"/>
        <v>1.2410151206279714</v>
      </c>
      <c r="E78" s="1">
        <f t="shared" si="3"/>
        <v>1.0216259708698008</v>
      </c>
    </row>
    <row r="79" spans="1:5">
      <c r="A79">
        <v>11393.772279999999</v>
      </c>
      <c r="B79">
        <v>0.62309999999999999</v>
      </c>
      <c r="D79" s="1">
        <f t="shared" si="2"/>
        <v>1.25318498561683</v>
      </c>
      <c r="E79" s="1">
        <f t="shared" si="3"/>
        <v>1.0231695101725808</v>
      </c>
    </row>
    <row r="80" spans="1:5">
      <c r="A80">
        <v>11493.03937</v>
      </c>
      <c r="B80">
        <v>0.62475000000000003</v>
      </c>
      <c r="D80" s="1">
        <f t="shared" si="2"/>
        <v>1.2641032332083009</v>
      </c>
      <c r="E80" s="1">
        <f t="shared" si="3"/>
        <v>1.0258789142678861</v>
      </c>
    </row>
    <row r="81" spans="1:5">
      <c r="A81">
        <v>11596.94126</v>
      </c>
      <c r="B81">
        <v>0.62607999999999997</v>
      </c>
      <c r="D81" s="1">
        <f t="shared" si="2"/>
        <v>1.2755312559320628</v>
      </c>
      <c r="E81" s="1">
        <f t="shared" si="3"/>
        <v>1.0280628581750111</v>
      </c>
    </row>
    <row r="82" spans="1:5">
      <c r="A82">
        <v>11700.80579</v>
      </c>
      <c r="B82">
        <v>0.62768000000000002</v>
      </c>
      <c r="D82" s="1">
        <f t="shared" si="2"/>
        <v>1.286955169481979</v>
      </c>
      <c r="E82" s="1">
        <f t="shared" si="3"/>
        <v>1.0306901591159132</v>
      </c>
    </row>
    <row r="83" spans="1:5">
      <c r="A83">
        <v>11804.67895</v>
      </c>
      <c r="B83">
        <v>0.62921000000000005</v>
      </c>
      <c r="D83" s="1">
        <f t="shared" si="2"/>
        <v>1.2983800322334551</v>
      </c>
      <c r="E83" s="1">
        <f t="shared" si="3"/>
        <v>1.033202515640651</v>
      </c>
    </row>
    <row r="84" spans="1:5">
      <c r="A84">
        <v>11908.523370000001</v>
      </c>
      <c r="B84">
        <v>0.63095999999999997</v>
      </c>
      <c r="D84" s="1">
        <f t="shared" si="2"/>
        <v>1.3098017339127597</v>
      </c>
      <c r="E84" s="1">
        <f t="shared" si="3"/>
        <v>1.0360761260447626</v>
      </c>
    </row>
    <row r="85" spans="1:5">
      <c r="A85">
        <v>12012.379290000001</v>
      </c>
      <c r="B85">
        <v>0.63263000000000003</v>
      </c>
      <c r="D85" s="1">
        <f t="shared" si="2"/>
        <v>1.3212247004608872</v>
      </c>
      <c r="E85" s="1">
        <f t="shared" si="3"/>
        <v>1.0388183714018293</v>
      </c>
    </row>
    <row r="86" spans="1:5">
      <c r="A86">
        <v>12116.19498</v>
      </c>
      <c r="B86">
        <v>0.63458999999999999</v>
      </c>
      <c r="D86" s="1">
        <f t="shared" si="2"/>
        <v>1.3326432421679055</v>
      </c>
      <c r="E86" s="1">
        <f t="shared" si="3"/>
        <v>1.0420368150544344</v>
      </c>
    </row>
    <row r="87" spans="1:5">
      <c r="A87">
        <v>12220.01354</v>
      </c>
      <c r="B87">
        <v>0.63653000000000004</v>
      </c>
      <c r="D87" s="1">
        <f t="shared" si="2"/>
        <v>1.3440620995421868</v>
      </c>
      <c r="E87" s="1">
        <f t="shared" si="3"/>
        <v>1.0452224174452782</v>
      </c>
    </row>
    <row r="88" spans="1:5">
      <c r="A88">
        <v>12323.80911</v>
      </c>
      <c r="B88">
        <v>0.63863999999999999</v>
      </c>
      <c r="D88" s="1">
        <f t="shared" si="2"/>
        <v>1.355478428278708</v>
      </c>
      <c r="E88" s="1">
        <f t="shared" si="3"/>
        <v>1.048687170561093</v>
      </c>
    </row>
    <row r="89" spans="1:5">
      <c r="A89">
        <v>12427.555840000001</v>
      </c>
      <c r="B89">
        <v>0.64112000000000002</v>
      </c>
      <c r="D89" s="1">
        <f t="shared" si="2"/>
        <v>1.3668893851723316</v>
      </c>
      <c r="E89" s="1">
        <f t="shared" si="3"/>
        <v>1.0527594870194912</v>
      </c>
    </row>
    <row r="90" spans="1:5">
      <c r="A90">
        <v>12525.606460000001</v>
      </c>
      <c r="B90">
        <v>0.64295000000000002</v>
      </c>
      <c r="D90" s="1">
        <f t="shared" si="2"/>
        <v>1.3776738349396935</v>
      </c>
      <c r="E90" s="1">
        <f t="shared" si="3"/>
        <v>1.0557644624706481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E83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4018.62401</v>
      </c>
      <c r="B3">
        <v>0.83165999999999995</v>
      </c>
      <c r="D3" s="1">
        <f>A3/$A$64</f>
        <v>0.38790587575857727</v>
      </c>
      <c r="E3" s="1">
        <f>B3/$B$64</f>
        <v>1.2252998202551786</v>
      </c>
    </row>
    <row r="4" spans="1:5">
      <c r="A4">
        <v>4123.3620799999999</v>
      </c>
      <c r="B4">
        <v>0.82679000000000002</v>
      </c>
      <c r="D4" s="1">
        <f t="shared" ref="D4:D67" si="0">A4/$A$64</f>
        <v>0.39801593150589593</v>
      </c>
      <c r="E4" s="1">
        <f t="shared" ref="E4:E67" si="1">B4/$B$64</f>
        <v>1.2181247605857914</v>
      </c>
    </row>
    <row r="5" spans="1:5">
      <c r="A5">
        <v>4228.1116300000003</v>
      </c>
      <c r="B5">
        <v>0.82182999999999995</v>
      </c>
      <c r="D5" s="1">
        <f t="shared" si="0"/>
        <v>0.40812709538362008</v>
      </c>
      <c r="E5" s="1">
        <f t="shared" si="1"/>
        <v>1.2108171022777499</v>
      </c>
    </row>
    <row r="6" spans="1:5">
      <c r="A6">
        <v>4332.9042900000004</v>
      </c>
      <c r="B6">
        <v>0.81655999999999995</v>
      </c>
      <c r="D6" s="1">
        <f t="shared" si="0"/>
        <v>0.41824242054198713</v>
      </c>
      <c r="E6" s="1">
        <f t="shared" si="1"/>
        <v>1.203052715325456</v>
      </c>
    </row>
    <row r="7" spans="1:5">
      <c r="A7">
        <v>4437.6423599999998</v>
      </c>
      <c r="B7">
        <v>0.81169000000000002</v>
      </c>
      <c r="D7" s="1">
        <f t="shared" si="0"/>
        <v>0.42835247628930567</v>
      </c>
      <c r="E7" s="1">
        <f t="shared" si="1"/>
        <v>1.1958776556560686</v>
      </c>
    </row>
    <row r="8" spans="1:5">
      <c r="A8">
        <v>4542.4005399999996</v>
      </c>
      <c r="B8">
        <v>0.80666000000000004</v>
      </c>
      <c r="D8" s="1">
        <f t="shared" si="0"/>
        <v>0.43846447319537468</v>
      </c>
      <c r="E8" s="1">
        <f t="shared" si="1"/>
        <v>1.1884668650735186</v>
      </c>
    </row>
    <row r="9" spans="1:5">
      <c r="A9">
        <v>4642.3533500000003</v>
      </c>
      <c r="B9">
        <v>0.80220000000000002</v>
      </c>
      <c r="D9" s="1">
        <f t="shared" si="0"/>
        <v>0.44811262196497831</v>
      </c>
      <c r="E9" s="1">
        <f t="shared" si="1"/>
        <v>1.1818958658691103</v>
      </c>
    </row>
    <row r="10" spans="1:5">
      <c r="A10">
        <v>4721.8867099999998</v>
      </c>
      <c r="B10">
        <v>0.79815999999999998</v>
      </c>
      <c r="D10" s="1">
        <f t="shared" si="0"/>
        <v>0.45578974169204178</v>
      </c>
      <c r="E10" s="1">
        <f t="shared" si="1"/>
        <v>1.1759436603117541</v>
      </c>
    </row>
    <row r="11" spans="1:5">
      <c r="A11">
        <v>4802.8262100000002</v>
      </c>
      <c r="B11">
        <v>0.79442000000000002</v>
      </c>
      <c r="D11" s="1">
        <f t="shared" si="0"/>
        <v>0.46360259194945153</v>
      </c>
      <c r="E11" s="1">
        <f t="shared" si="1"/>
        <v>1.1704334502165779</v>
      </c>
    </row>
    <row r="12" spans="1:5">
      <c r="A12">
        <v>4904.1941999999999</v>
      </c>
      <c r="B12">
        <v>0.79005000000000003</v>
      </c>
      <c r="D12" s="1">
        <f t="shared" si="0"/>
        <v>0.47338734385383202</v>
      </c>
      <c r="E12" s="1">
        <f t="shared" si="1"/>
        <v>1.1639950496508236</v>
      </c>
    </row>
    <row r="13" spans="1:5">
      <c r="A13">
        <v>5008.9179000000004</v>
      </c>
      <c r="B13">
        <v>0.78527999999999998</v>
      </c>
      <c r="D13" s="1">
        <f t="shared" si="0"/>
        <v>0.48349601250760305</v>
      </c>
      <c r="E13" s="1">
        <f t="shared" si="1"/>
        <v>1.1569673218021628</v>
      </c>
    </row>
    <row r="14" spans="1:5">
      <c r="A14">
        <v>5113.6214799999998</v>
      </c>
      <c r="B14">
        <v>0.78066999999999998</v>
      </c>
      <c r="D14" s="1">
        <f t="shared" si="0"/>
        <v>0.49360273903735324</v>
      </c>
      <c r="E14" s="1">
        <f t="shared" si="1"/>
        <v>1.1501753248666646</v>
      </c>
    </row>
    <row r="15" spans="1:5">
      <c r="A15">
        <v>5218.3221899999999</v>
      </c>
      <c r="B15">
        <v>0.77607000000000004</v>
      </c>
      <c r="D15" s="1">
        <f t="shared" si="0"/>
        <v>0.50370918853450208</v>
      </c>
      <c r="E15" s="1">
        <f t="shared" si="1"/>
        <v>1.1433980611132393</v>
      </c>
    </row>
    <row r="16" spans="1:5">
      <c r="A16">
        <v>5322.9941699999999</v>
      </c>
      <c r="B16">
        <v>0.77168999999999999</v>
      </c>
      <c r="D16" s="1">
        <f t="shared" si="0"/>
        <v>0.51381286480982602</v>
      </c>
      <c r="E16" s="1">
        <f t="shared" si="1"/>
        <v>1.1369449273654124</v>
      </c>
    </row>
    <row r="17" spans="1:5">
      <c r="A17">
        <v>5427.66327</v>
      </c>
      <c r="B17">
        <v>0.76732999999999996</v>
      </c>
      <c r="D17" s="1">
        <f t="shared" si="0"/>
        <v>0.52391626308727834</v>
      </c>
      <c r="E17" s="1">
        <f t="shared" si="1"/>
        <v>1.1305212599817307</v>
      </c>
    </row>
    <row r="18" spans="1:5">
      <c r="A18">
        <v>5532.3323700000001</v>
      </c>
      <c r="B18">
        <v>0.76297000000000004</v>
      </c>
      <c r="D18" s="1">
        <f t="shared" si="0"/>
        <v>0.53401966136473056</v>
      </c>
      <c r="E18" s="1">
        <f t="shared" si="1"/>
        <v>1.1240975925980494</v>
      </c>
    </row>
    <row r="19" spans="1:5">
      <c r="A19">
        <v>5636.9928499999996</v>
      </c>
      <c r="B19">
        <v>0.75866999999999996</v>
      </c>
      <c r="D19" s="1">
        <f t="shared" si="0"/>
        <v>0.54412222757910822</v>
      </c>
      <c r="E19" s="1">
        <f t="shared" si="1"/>
        <v>1.1177623243068038</v>
      </c>
    </row>
    <row r="20" spans="1:5">
      <c r="A20">
        <v>5741.6533300000001</v>
      </c>
      <c r="B20">
        <v>0.75436999999999999</v>
      </c>
      <c r="D20" s="1">
        <f t="shared" si="0"/>
        <v>0.55422479379348588</v>
      </c>
      <c r="E20" s="1">
        <f t="shared" si="1"/>
        <v>1.1114270560155581</v>
      </c>
    </row>
    <row r="21" spans="1:5">
      <c r="A21">
        <v>5846.2908200000002</v>
      </c>
      <c r="B21">
        <v>0.75024999999999997</v>
      </c>
      <c r="D21" s="1">
        <f t="shared" si="0"/>
        <v>0.56432514085124152</v>
      </c>
      <c r="E21" s="1">
        <f t="shared" si="1"/>
        <v>1.1053569850016205</v>
      </c>
    </row>
    <row r="22" spans="1:5">
      <c r="A22">
        <v>5950.9168200000004</v>
      </c>
      <c r="B22">
        <v>0.74621000000000004</v>
      </c>
      <c r="D22" s="1">
        <f t="shared" si="0"/>
        <v>0.5744243788133212</v>
      </c>
      <c r="E22" s="1">
        <f t="shared" si="1"/>
        <v>1.0994047794442645</v>
      </c>
    </row>
    <row r="23" spans="1:5">
      <c r="A23">
        <v>6055.5744299999997</v>
      </c>
      <c r="B23">
        <v>0.74192999999999998</v>
      </c>
      <c r="D23" s="1">
        <f t="shared" si="0"/>
        <v>0.58452666799509745</v>
      </c>
      <c r="E23" s="1">
        <f t="shared" si="1"/>
        <v>1.093098977517164</v>
      </c>
    </row>
    <row r="24" spans="1:5">
      <c r="A24">
        <v>6140.2477099999996</v>
      </c>
      <c r="B24">
        <v>0.73863000000000001</v>
      </c>
      <c r="D24" s="1">
        <f t="shared" si="0"/>
        <v>0.59269992897945889</v>
      </c>
      <c r="E24" s="1">
        <f t="shared" si="1"/>
        <v>1.088237027433185</v>
      </c>
    </row>
    <row r="25" spans="1:5">
      <c r="A25">
        <v>6226.6967599999998</v>
      </c>
      <c r="B25">
        <v>0.73594000000000004</v>
      </c>
      <c r="D25" s="1">
        <f t="shared" si="0"/>
        <v>0.60104459978352032</v>
      </c>
      <c r="E25" s="1">
        <f t="shared" si="1"/>
        <v>1.0842738014556383</v>
      </c>
    </row>
    <row r="26" spans="1:5">
      <c r="A26">
        <v>6331.2969000000003</v>
      </c>
      <c r="B26">
        <v>0.73209000000000002</v>
      </c>
      <c r="D26" s="1">
        <f t="shared" si="0"/>
        <v>0.61114134155637656</v>
      </c>
      <c r="E26" s="1">
        <f t="shared" si="1"/>
        <v>1.0786015263576627</v>
      </c>
    </row>
    <row r="27" spans="1:5">
      <c r="A27">
        <v>6435.8683000000001</v>
      </c>
      <c r="B27">
        <v>0.72845000000000004</v>
      </c>
      <c r="D27" s="1">
        <f t="shared" si="0"/>
        <v>0.62123530914213743</v>
      </c>
      <c r="E27" s="1">
        <f t="shared" si="1"/>
        <v>1.073238648083213</v>
      </c>
    </row>
    <row r="28" spans="1:5">
      <c r="A28">
        <v>6540.4253399999998</v>
      </c>
      <c r="B28">
        <v>0.72492000000000001</v>
      </c>
      <c r="D28" s="1">
        <f t="shared" si="0"/>
        <v>0.63132789059962102</v>
      </c>
      <c r="E28" s="1">
        <f t="shared" si="1"/>
        <v>1.0680378348115627</v>
      </c>
    </row>
    <row r="29" spans="1:5">
      <c r="A29">
        <v>6644.9565199999997</v>
      </c>
      <c r="B29">
        <v>0.72158</v>
      </c>
      <c r="D29" s="1">
        <f t="shared" si="0"/>
        <v>0.64141797586788118</v>
      </c>
      <c r="E29" s="1">
        <f t="shared" si="1"/>
        <v>1.0631169519992927</v>
      </c>
    </row>
    <row r="30" spans="1:5">
      <c r="A30">
        <v>6749.4704499999998</v>
      </c>
      <c r="B30">
        <v>0.71836999999999995</v>
      </c>
      <c r="D30" s="1">
        <f t="shared" si="0"/>
        <v>0.65150639604472194</v>
      </c>
      <c r="E30" s="1">
        <f t="shared" si="1"/>
        <v>1.0583876005539676</v>
      </c>
    </row>
    <row r="31" spans="1:5">
      <c r="A31">
        <v>6853.9700199999997</v>
      </c>
      <c r="B31">
        <v>0.71526999999999996</v>
      </c>
      <c r="D31" s="1">
        <f t="shared" si="0"/>
        <v>0.66159343009328542</v>
      </c>
      <c r="E31" s="1">
        <f t="shared" si="1"/>
        <v>1.0538203141114417</v>
      </c>
    </row>
    <row r="32" spans="1:5">
      <c r="A32">
        <v>6958.4695899999997</v>
      </c>
      <c r="B32">
        <v>0.71216000000000002</v>
      </c>
      <c r="D32" s="1">
        <f t="shared" si="0"/>
        <v>0.6716804641418489</v>
      </c>
      <c r="E32" s="1">
        <f t="shared" si="1"/>
        <v>1.0492382944868432</v>
      </c>
    </row>
    <row r="33" spans="1:5">
      <c r="A33">
        <v>7062.92605</v>
      </c>
      <c r="B33">
        <v>0.70938000000000001</v>
      </c>
      <c r="D33" s="1">
        <f t="shared" si="0"/>
        <v>0.68176333690976954</v>
      </c>
      <c r="E33" s="1">
        <f t="shared" si="1"/>
        <v>1.0451424698706426</v>
      </c>
    </row>
    <row r="34" spans="1:5">
      <c r="A34">
        <v>7167.3796499999999</v>
      </c>
      <c r="B34">
        <v>0.70660999999999996</v>
      </c>
      <c r="D34" s="1">
        <f t="shared" si="0"/>
        <v>0.69184593361035907</v>
      </c>
      <c r="E34" s="1">
        <f t="shared" si="1"/>
        <v>1.0410613784365146</v>
      </c>
    </row>
    <row r="35" spans="1:5">
      <c r="A35">
        <v>7271.8188700000001</v>
      </c>
      <c r="B35">
        <v>0.70394999999999996</v>
      </c>
      <c r="D35" s="1">
        <f t="shared" si="0"/>
        <v>0.70192714225213071</v>
      </c>
      <c r="E35" s="1">
        <f t="shared" si="1"/>
        <v>1.0371423520051861</v>
      </c>
    </row>
    <row r="36" spans="1:5">
      <c r="A36">
        <v>7376.2379799999999</v>
      </c>
      <c r="B36">
        <v>0.70145000000000002</v>
      </c>
      <c r="D36" s="1">
        <f t="shared" si="0"/>
        <v>0.71200640973515184</v>
      </c>
      <c r="E36" s="1">
        <f t="shared" si="1"/>
        <v>1.0334590564870201</v>
      </c>
    </row>
    <row r="37" spans="1:5">
      <c r="A37">
        <v>7480.63123</v>
      </c>
      <c r="B37">
        <v>0.69913000000000003</v>
      </c>
      <c r="D37" s="1">
        <f t="shared" si="0"/>
        <v>0.72208318102894953</v>
      </c>
      <c r="E37" s="1">
        <f t="shared" si="1"/>
        <v>1.030040958246162</v>
      </c>
    </row>
    <row r="38" spans="1:5">
      <c r="A38">
        <v>7594.9065700000001</v>
      </c>
      <c r="B38">
        <v>0.69682999999999995</v>
      </c>
      <c r="D38" s="1">
        <f t="shared" si="0"/>
        <v>0.7331138412076581</v>
      </c>
      <c r="E38" s="1">
        <f t="shared" si="1"/>
        <v>1.0266523263694491</v>
      </c>
    </row>
    <row r="39" spans="1:5">
      <c r="A39">
        <v>7717.7384199999997</v>
      </c>
      <c r="B39">
        <v>0.69498000000000004</v>
      </c>
      <c r="D39" s="1">
        <f t="shared" si="0"/>
        <v>0.74497043595917756</v>
      </c>
      <c r="E39" s="1">
        <f t="shared" si="1"/>
        <v>1.0239266876860065</v>
      </c>
    </row>
    <row r="40" spans="1:5">
      <c r="A40">
        <v>7822.0454600000003</v>
      </c>
      <c r="B40">
        <v>0.69330000000000003</v>
      </c>
      <c r="D40" s="1">
        <f t="shared" si="0"/>
        <v>0.75503888565695987</v>
      </c>
      <c r="E40" s="1">
        <f t="shared" si="1"/>
        <v>1.0214515130977988</v>
      </c>
    </row>
    <row r="41" spans="1:5">
      <c r="A41">
        <v>7926.3295200000002</v>
      </c>
      <c r="B41">
        <v>0.69179000000000002</v>
      </c>
      <c r="D41" s="1">
        <f t="shared" si="0"/>
        <v>0.76510511716339036</v>
      </c>
      <c r="E41" s="1">
        <f t="shared" si="1"/>
        <v>1.0192268026048266</v>
      </c>
    </row>
    <row r="42" spans="1:5">
      <c r="A42">
        <v>8030.6049599999997</v>
      </c>
      <c r="B42">
        <v>0.69035000000000002</v>
      </c>
      <c r="D42" s="1">
        <f t="shared" si="0"/>
        <v>0.7751705166067463</v>
      </c>
      <c r="E42" s="1">
        <f t="shared" si="1"/>
        <v>1.017105224386363</v>
      </c>
    </row>
    <row r="43" spans="1:5">
      <c r="A43">
        <v>8134.8574099999996</v>
      </c>
      <c r="B43">
        <v>0.68906999999999996</v>
      </c>
      <c r="D43" s="1">
        <f t="shared" si="0"/>
        <v>0.7852336968934801</v>
      </c>
      <c r="E43" s="1">
        <f t="shared" si="1"/>
        <v>1.0152193770810618</v>
      </c>
    </row>
    <row r="44" spans="1:5">
      <c r="A44">
        <v>8239.0983699999997</v>
      </c>
      <c r="B44">
        <v>0.68788000000000005</v>
      </c>
      <c r="D44" s="1">
        <f t="shared" si="0"/>
        <v>0.79529576808453806</v>
      </c>
      <c r="E44" s="1">
        <f t="shared" si="1"/>
        <v>1.0134661284144151</v>
      </c>
    </row>
    <row r="45" spans="1:5">
      <c r="A45">
        <v>8343.3192199999994</v>
      </c>
      <c r="B45">
        <v>0.68684000000000001</v>
      </c>
      <c r="D45" s="1">
        <f t="shared" si="0"/>
        <v>0.8053558981168456</v>
      </c>
      <c r="E45" s="1">
        <f t="shared" si="1"/>
        <v>1.0119338774788578</v>
      </c>
    </row>
    <row r="46" spans="1:5">
      <c r="A46">
        <v>8447.5343099999991</v>
      </c>
      <c r="B46">
        <v>0.68584999999999996</v>
      </c>
      <c r="D46" s="1">
        <f t="shared" si="0"/>
        <v>0.8154154721534097</v>
      </c>
      <c r="E46" s="1">
        <f t="shared" si="1"/>
        <v>1.010475292453664</v>
      </c>
    </row>
    <row r="47" spans="1:5">
      <c r="A47">
        <v>8551.7178000000004</v>
      </c>
      <c r="B47">
        <v>0.68508000000000002</v>
      </c>
      <c r="D47" s="1">
        <f t="shared" si="0"/>
        <v>0.82547199593554754</v>
      </c>
      <c r="E47" s="1">
        <f t="shared" si="1"/>
        <v>1.0093408374340691</v>
      </c>
    </row>
    <row r="48" spans="1:5">
      <c r="A48">
        <v>8655.8984199999995</v>
      </c>
      <c r="B48">
        <v>0.68433999999999995</v>
      </c>
      <c r="D48" s="1">
        <f t="shared" si="0"/>
        <v>0.83552824268508397</v>
      </c>
      <c r="E48" s="1">
        <f t="shared" si="1"/>
        <v>1.0082505819606917</v>
      </c>
    </row>
    <row r="49" spans="1:5">
      <c r="A49">
        <v>8760.0560399999995</v>
      </c>
      <c r="B49">
        <v>0.68376999999999999</v>
      </c>
      <c r="D49" s="1">
        <f t="shared" si="0"/>
        <v>0.84558226931272784</v>
      </c>
      <c r="E49" s="1">
        <f t="shared" si="1"/>
        <v>1.00741079058255</v>
      </c>
    </row>
    <row r="50" spans="1:5">
      <c r="A50">
        <v>8864.2251699999997</v>
      </c>
      <c r="B50">
        <v>0.68311999999999995</v>
      </c>
      <c r="D50" s="1">
        <f t="shared" si="0"/>
        <v>0.85563740696658841</v>
      </c>
      <c r="E50" s="1">
        <f t="shared" si="1"/>
        <v>1.0064531337478269</v>
      </c>
    </row>
    <row r="51" spans="1:5">
      <c r="A51">
        <v>8968.3799199999994</v>
      </c>
      <c r="B51">
        <v>0.68257000000000001</v>
      </c>
      <c r="D51" s="1">
        <f t="shared" si="0"/>
        <v>0.86569115656163087</v>
      </c>
      <c r="E51" s="1">
        <f t="shared" si="1"/>
        <v>1.0056428087338303</v>
      </c>
    </row>
    <row r="52" spans="1:5">
      <c r="A52">
        <v>9072.5203099999999</v>
      </c>
      <c r="B52">
        <v>0.68211999999999995</v>
      </c>
      <c r="D52" s="1">
        <f t="shared" si="0"/>
        <v>0.87574352002839617</v>
      </c>
      <c r="E52" s="1">
        <f t="shared" si="1"/>
        <v>1.0049798155405603</v>
      </c>
    </row>
    <row r="53" spans="1:5">
      <c r="A53">
        <v>9176.6750599999996</v>
      </c>
      <c r="B53">
        <v>0.68157000000000001</v>
      </c>
      <c r="D53" s="1">
        <f t="shared" si="0"/>
        <v>0.88579726962343874</v>
      </c>
      <c r="E53" s="1">
        <f t="shared" si="1"/>
        <v>1.0041694905265639</v>
      </c>
    </row>
    <row r="54" spans="1:5">
      <c r="A54">
        <v>9280.8039499999995</v>
      </c>
      <c r="B54">
        <v>0.68120999999999998</v>
      </c>
      <c r="D54" s="1">
        <f t="shared" si="0"/>
        <v>0.89584852302925777</v>
      </c>
      <c r="E54" s="1">
        <f t="shared" si="1"/>
        <v>1.0036390959719479</v>
      </c>
    </row>
    <row r="55" spans="1:5">
      <c r="A55">
        <v>9405.1619599999995</v>
      </c>
      <c r="B55">
        <v>0.68047999999999997</v>
      </c>
      <c r="D55" s="1">
        <f t="shared" si="0"/>
        <v>0.90785243348632083</v>
      </c>
      <c r="E55" s="1">
        <f t="shared" si="1"/>
        <v>1.0025635736806435</v>
      </c>
    </row>
    <row r="56" spans="1:5">
      <c r="A56">
        <v>9514.22084</v>
      </c>
      <c r="B56">
        <v>0.68013000000000001</v>
      </c>
      <c r="D56" s="1">
        <f t="shared" si="0"/>
        <v>0.91837956422818134</v>
      </c>
      <c r="E56" s="1">
        <f t="shared" si="1"/>
        <v>1.0020479123081003</v>
      </c>
    </row>
    <row r="57" spans="1:5">
      <c r="A57">
        <v>9631.0703200000007</v>
      </c>
      <c r="B57">
        <v>0.67989999999999995</v>
      </c>
      <c r="D57" s="1">
        <f t="shared" si="0"/>
        <v>0.9296586985185612</v>
      </c>
      <c r="E57" s="1">
        <f t="shared" si="1"/>
        <v>1.001709049120429</v>
      </c>
    </row>
    <row r="58" spans="1:5">
      <c r="A58">
        <v>9735.1992100000007</v>
      </c>
      <c r="B58">
        <v>0.67954000000000003</v>
      </c>
      <c r="D58" s="1">
        <f t="shared" si="0"/>
        <v>0.93970995192438023</v>
      </c>
      <c r="E58" s="1">
        <f t="shared" si="1"/>
        <v>1.0011786545658132</v>
      </c>
    </row>
    <row r="59" spans="1:5">
      <c r="A59">
        <v>9839.2964900000006</v>
      </c>
      <c r="B59">
        <v>0.67942000000000002</v>
      </c>
      <c r="D59" s="1">
        <f t="shared" si="0"/>
        <v>0.94975815411050257</v>
      </c>
      <c r="E59" s="1">
        <f t="shared" si="1"/>
        <v>1.0010018563809411</v>
      </c>
    </row>
    <row r="60" spans="1:5">
      <c r="A60">
        <v>9943.4081499999993</v>
      </c>
      <c r="B60">
        <v>0.67918999999999996</v>
      </c>
      <c r="D60" s="1">
        <f t="shared" si="0"/>
        <v>0.9598077443554428</v>
      </c>
      <c r="E60" s="1">
        <f t="shared" si="1"/>
        <v>1.0006629931932698</v>
      </c>
    </row>
    <row r="61" spans="1:5">
      <c r="A61">
        <v>10047.505429999999</v>
      </c>
      <c r="B61">
        <v>0.67906</v>
      </c>
      <c r="D61" s="1">
        <f t="shared" si="0"/>
        <v>0.96985594654156515</v>
      </c>
      <c r="E61" s="1">
        <f t="shared" si="1"/>
        <v>1.0004714618263253</v>
      </c>
    </row>
    <row r="62" spans="1:5">
      <c r="A62">
        <v>10151.596970000001</v>
      </c>
      <c r="B62">
        <v>0.67898000000000003</v>
      </c>
      <c r="D62" s="1">
        <f t="shared" si="0"/>
        <v>0.97990359466248489</v>
      </c>
      <c r="E62" s="1">
        <f t="shared" si="1"/>
        <v>1.0003535963697439</v>
      </c>
    </row>
    <row r="63" spans="1:5">
      <c r="A63">
        <v>10255.69138</v>
      </c>
      <c r="B63">
        <v>0.67888000000000004</v>
      </c>
      <c r="D63" s="1">
        <f t="shared" si="0"/>
        <v>0.98995151981600593</v>
      </c>
      <c r="E63" s="1">
        <f t="shared" si="1"/>
        <v>1.0002062645490173</v>
      </c>
    </row>
    <row r="64" spans="1:5">
      <c r="A64">
        <v>10359.79154</v>
      </c>
      <c r="B64">
        <v>0.67874000000000001</v>
      </c>
      <c r="D64" s="1">
        <f t="shared" si="0"/>
        <v>1</v>
      </c>
      <c r="E64" s="1">
        <f t="shared" si="1"/>
        <v>1</v>
      </c>
    </row>
    <row r="65" spans="1:5">
      <c r="A65">
        <v>10463.86584</v>
      </c>
      <c r="B65">
        <v>0.67878000000000005</v>
      </c>
      <c r="D65" s="1">
        <f t="shared" si="0"/>
        <v>1.0100459839947706</v>
      </c>
      <c r="E65" s="1">
        <f t="shared" si="1"/>
        <v>1.0000589327282907</v>
      </c>
    </row>
    <row r="66" spans="1:5">
      <c r="A66">
        <v>10567.92577</v>
      </c>
      <c r="B66">
        <v>0.67893000000000003</v>
      </c>
      <c r="D66" s="1">
        <f t="shared" si="0"/>
        <v>1.0200905808959935</v>
      </c>
      <c r="E66" s="1">
        <f t="shared" si="1"/>
        <v>1.0002799304593806</v>
      </c>
    </row>
    <row r="67" spans="1:5">
      <c r="A67">
        <v>10672.008690000001</v>
      </c>
      <c r="B67">
        <v>0.67891999999999997</v>
      </c>
      <c r="D67" s="1">
        <f t="shared" si="0"/>
        <v>1.0301373969538388</v>
      </c>
      <c r="E67" s="1">
        <f t="shared" si="1"/>
        <v>1.0002651972773078</v>
      </c>
    </row>
    <row r="68" spans="1:5">
      <c r="A68">
        <v>10776.09448</v>
      </c>
      <c r="B68">
        <v>0.67888000000000004</v>
      </c>
      <c r="D68" s="1">
        <f t="shared" ref="D68:D83" si="2">A68/$A$64</f>
        <v>1.0401844900442851</v>
      </c>
      <c r="E68" s="1">
        <f t="shared" ref="E68:E83" si="3">B68/$B$64</f>
        <v>1.0002062645490173</v>
      </c>
    </row>
    <row r="69" spans="1:5">
      <c r="A69">
        <v>10875.857690000001</v>
      </c>
      <c r="B69">
        <v>0.67932000000000003</v>
      </c>
      <c r="D69" s="1">
        <f t="shared" si="2"/>
        <v>1.0498143372873312</v>
      </c>
      <c r="E69" s="1">
        <f t="shared" si="3"/>
        <v>1.0008545245602145</v>
      </c>
    </row>
    <row r="70" spans="1:5">
      <c r="A70">
        <v>10984.18561</v>
      </c>
      <c r="B70">
        <v>0.6794</v>
      </c>
      <c r="D70" s="1">
        <f t="shared" si="2"/>
        <v>1.0602709106249062</v>
      </c>
      <c r="E70" s="1">
        <f t="shared" si="3"/>
        <v>1.0009723900167957</v>
      </c>
    </row>
    <row r="71" spans="1:5">
      <c r="A71">
        <v>11088.24841</v>
      </c>
      <c r="B71">
        <v>0.67952999999999997</v>
      </c>
      <c r="D71" s="1">
        <f t="shared" si="2"/>
        <v>1.0703157845587306</v>
      </c>
      <c r="E71" s="1">
        <f t="shared" si="3"/>
        <v>1.0011639213837404</v>
      </c>
    </row>
    <row r="72" spans="1:5">
      <c r="A72">
        <v>11192.296850000001</v>
      </c>
      <c r="B72">
        <v>0.67976999999999999</v>
      </c>
      <c r="D72" s="1">
        <f t="shared" si="2"/>
        <v>1.0803592723642776</v>
      </c>
      <c r="E72" s="1">
        <f t="shared" si="3"/>
        <v>1.0015175177534843</v>
      </c>
    </row>
    <row r="73" spans="1:5">
      <c r="A73">
        <v>11296.333790000001</v>
      </c>
      <c r="B73">
        <v>0.68008999999999997</v>
      </c>
      <c r="D73" s="1">
        <f t="shared" si="2"/>
        <v>1.0904016501088787</v>
      </c>
      <c r="E73" s="1">
        <f t="shared" si="3"/>
        <v>1.0019889795798096</v>
      </c>
    </row>
    <row r="74" spans="1:5">
      <c r="A74">
        <v>11400.36786</v>
      </c>
      <c r="B74">
        <v>0.68042999999999998</v>
      </c>
      <c r="D74" s="1">
        <f t="shared" si="2"/>
        <v>1.100443750820878</v>
      </c>
      <c r="E74" s="1">
        <f t="shared" si="3"/>
        <v>1.0024899077702802</v>
      </c>
    </row>
    <row r="75" spans="1:5">
      <c r="A75">
        <v>11504.413420000001</v>
      </c>
      <c r="B75">
        <v>0.68069000000000002</v>
      </c>
      <c r="D75" s="1">
        <f t="shared" si="2"/>
        <v>1.1104869606285535</v>
      </c>
      <c r="E75" s="1">
        <f t="shared" si="3"/>
        <v>1.0028729705041695</v>
      </c>
    </row>
    <row r="76" spans="1:5">
      <c r="A76">
        <v>11608.44175</v>
      </c>
      <c r="B76">
        <v>0.68108000000000002</v>
      </c>
      <c r="D76" s="1">
        <f t="shared" si="2"/>
        <v>1.1205285072753501</v>
      </c>
      <c r="E76" s="1">
        <f t="shared" si="3"/>
        <v>1.0034475646050034</v>
      </c>
    </row>
    <row r="77" spans="1:5">
      <c r="A77">
        <v>11712.47294</v>
      </c>
      <c r="B77">
        <v>0.68145</v>
      </c>
      <c r="D77" s="1">
        <f t="shared" si="2"/>
        <v>1.1305703299894778</v>
      </c>
      <c r="E77" s="1">
        <f t="shared" si="3"/>
        <v>1.003992692341692</v>
      </c>
    </row>
    <row r="78" spans="1:5">
      <c r="A78">
        <v>11816.48977</v>
      </c>
      <c r="B78">
        <v>0.68191999999999997</v>
      </c>
      <c r="D78" s="1">
        <f t="shared" si="2"/>
        <v>1.1406107665753282</v>
      </c>
      <c r="E78" s="1">
        <f t="shared" si="3"/>
        <v>1.0046851518991071</v>
      </c>
    </row>
    <row r="79" spans="1:5">
      <c r="A79">
        <v>11920.52097</v>
      </c>
      <c r="B79">
        <v>0.68228</v>
      </c>
      <c r="D79" s="1">
        <f t="shared" si="2"/>
        <v>1.1506525902547262</v>
      </c>
      <c r="E79" s="1">
        <f t="shared" si="3"/>
        <v>1.0052155464537231</v>
      </c>
    </row>
    <row r="80" spans="1:5">
      <c r="A80">
        <v>12024.517680000001</v>
      </c>
      <c r="B80">
        <v>0.68289999999999995</v>
      </c>
      <c r="D80" s="1">
        <f t="shared" si="2"/>
        <v>1.1606910847165561</v>
      </c>
      <c r="E80" s="1">
        <f t="shared" si="3"/>
        <v>1.0061290037422281</v>
      </c>
    </row>
    <row r="81" spans="1:5">
      <c r="A81">
        <v>12128.534509999999</v>
      </c>
      <c r="B81">
        <v>0.68337999999999999</v>
      </c>
      <c r="D81" s="1">
        <f t="shared" si="2"/>
        <v>1.1707315213024063</v>
      </c>
      <c r="E81" s="1">
        <f t="shared" si="3"/>
        <v>1.0068361964817161</v>
      </c>
    </row>
    <row r="82" spans="1:5">
      <c r="A82">
        <v>12232.52548</v>
      </c>
      <c r="B82">
        <v>0.68403999999999998</v>
      </c>
      <c r="D82" s="1">
        <f t="shared" si="2"/>
        <v>1.1807694616990334</v>
      </c>
      <c r="E82" s="1">
        <f t="shared" si="3"/>
        <v>1.007808586498512</v>
      </c>
    </row>
    <row r="83" spans="1:5">
      <c r="A83">
        <v>12335.218580000001</v>
      </c>
      <c r="B83">
        <v>0.68496999999999997</v>
      </c>
      <c r="D83" s="1">
        <f t="shared" si="2"/>
        <v>1.1906821225478057</v>
      </c>
      <c r="E83" s="1">
        <f t="shared" si="3"/>
        <v>1.0091787724312697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B35" sqref="B35"/>
    </sheetView>
  </sheetViews>
  <sheetFormatPr baseColWidth="10" defaultRowHeight="15"/>
  <cols>
    <col min="1" max="16384" width="11.42578125" style="21"/>
  </cols>
  <sheetData>
    <row r="1" spans="1:1">
      <c r="A1" s="20"/>
    </row>
    <row r="2" spans="1:1">
      <c r="A2" s="22" t="s">
        <v>17</v>
      </c>
    </row>
    <row r="3" spans="1:1">
      <c r="A3" s="23" t="s">
        <v>18</v>
      </c>
    </row>
    <row r="4" spans="1:1">
      <c r="A4" s="22"/>
    </row>
    <row r="5" spans="1:1">
      <c r="A5" s="22"/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  <row r="11" spans="1:1">
      <c r="A11" s="22"/>
    </row>
    <row r="12" spans="1:1" ht="15.75">
      <c r="A12" s="24" t="s">
        <v>19</v>
      </c>
    </row>
    <row r="13" spans="1:1" ht="15.75">
      <c r="A13" s="24" t="s">
        <v>20</v>
      </c>
    </row>
    <row r="14" spans="1:1" ht="15.75">
      <c r="A14" s="24" t="s">
        <v>21</v>
      </c>
    </row>
    <row r="15" spans="1:1" ht="15.75">
      <c r="A15" s="24"/>
    </row>
    <row r="16" spans="1:1" ht="15.75">
      <c r="A16" s="24" t="s">
        <v>22</v>
      </c>
    </row>
    <row r="17" spans="1:1" ht="15.75">
      <c r="A17" s="24" t="s">
        <v>23</v>
      </c>
    </row>
    <row r="18" spans="1:1" ht="15.75">
      <c r="A18" s="24" t="s">
        <v>24</v>
      </c>
    </row>
    <row r="19" spans="1:1" ht="15.75">
      <c r="A19" s="24" t="s">
        <v>25</v>
      </c>
    </row>
    <row r="20" spans="1:1">
      <c r="A20" s="22"/>
    </row>
    <row r="21" spans="1:1">
      <c r="A21" s="25" t="s">
        <v>26</v>
      </c>
    </row>
    <row r="22" spans="1:1">
      <c r="A22" s="20"/>
    </row>
    <row r="23" spans="1:1">
      <c r="A23" s="23" t="s">
        <v>27</v>
      </c>
    </row>
    <row r="24" spans="1:1">
      <c r="A24" s="26" t="s">
        <v>28</v>
      </c>
    </row>
    <row r="25" spans="1:1">
      <c r="A25" s="23" t="s">
        <v>29</v>
      </c>
    </row>
    <row r="26" spans="1:1">
      <c r="A26" s="26" t="s">
        <v>30</v>
      </c>
    </row>
    <row r="27" spans="1:1">
      <c r="A27" s="20"/>
    </row>
    <row r="28" spans="1:1">
      <c r="A28" s="20"/>
    </row>
  </sheetData>
  <hyperlinks>
    <hyperlink ref="A21" r:id="rId1"/>
    <hyperlink ref="A26" r:id="rId2" display="http://nbn-resolving.org/urn:nbn:de:gbv:18302-aero2018-05-24.014"/>
    <hyperlink ref="A24" r:id="rId3"/>
  </hyperlinks>
  <pageMargins left="0.7" right="0.7" top="0.78740157499999996" bottom="0.78740157499999996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40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5.6130599999999999</v>
      </c>
      <c r="B3">
        <v>0.73962000000000006</v>
      </c>
      <c r="D3" s="1">
        <f>A3/$A$31</f>
        <v>0.48003345574212397</v>
      </c>
      <c r="E3" s="1">
        <f>B3/$B$31</f>
        <v>1.1368450175994098</v>
      </c>
    </row>
    <row r="4" spans="1:5">
      <c r="A4">
        <v>5.69869</v>
      </c>
      <c r="B4">
        <v>0.73387000000000002</v>
      </c>
      <c r="D4" s="1">
        <f t="shared" ref="D4:D40" si="0">A4/$A$31</f>
        <v>0.48735660297646644</v>
      </c>
      <c r="E4" s="1">
        <f t="shared" ref="E4:E40" si="1">B4/$B$31</f>
        <v>1.1280068860572712</v>
      </c>
    </row>
    <row r="5" spans="1:5">
      <c r="A5">
        <v>5.7843299999999997</v>
      </c>
      <c r="B5">
        <v>0.72877000000000003</v>
      </c>
      <c r="D5" s="1">
        <f t="shared" si="0"/>
        <v>0.49468060541894082</v>
      </c>
      <c r="E5" s="1">
        <f t="shared" si="1"/>
        <v>1.1201678476459829</v>
      </c>
    </row>
    <row r="6" spans="1:5">
      <c r="A6">
        <v>5.9025699999999999</v>
      </c>
      <c r="B6">
        <v>0.72263999999999995</v>
      </c>
      <c r="D6" s="1">
        <f t="shared" si="0"/>
        <v>0.50479258637174529</v>
      </c>
      <c r="E6" s="1">
        <f t="shared" si="1"/>
        <v>1.1107456308888854</v>
      </c>
    </row>
    <row r="7" spans="1:5">
      <c r="A7">
        <v>6.03172</v>
      </c>
      <c r="B7">
        <v>0.71711999999999998</v>
      </c>
      <c r="D7" s="1">
        <f t="shared" si="0"/>
        <v>0.51583759939656515</v>
      </c>
      <c r="E7" s="1">
        <f t="shared" si="1"/>
        <v>1.1022610246084323</v>
      </c>
    </row>
    <row r="8" spans="1:5">
      <c r="A8">
        <v>6.1509099999999997</v>
      </c>
      <c r="B8">
        <v>0.71194000000000002</v>
      </c>
      <c r="D8" s="1">
        <f t="shared" si="0"/>
        <v>0.52603082512190991</v>
      </c>
      <c r="E8" s="1">
        <f t="shared" si="1"/>
        <v>1.0942990208887318</v>
      </c>
    </row>
    <row r="9" spans="1:5">
      <c r="A9">
        <v>6.26816</v>
      </c>
      <c r="B9">
        <v>0.70733999999999997</v>
      </c>
      <c r="D9" s="1">
        <f t="shared" si="0"/>
        <v>0.53605814046964617</v>
      </c>
      <c r="E9" s="1">
        <f t="shared" si="1"/>
        <v>1.0872285156550208</v>
      </c>
    </row>
    <row r="10" spans="1:5">
      <c r="A10">
        <v>6.4694000000000003</v>
      </c>
      <c r="B10">
        <v>0.70108000000000004</v>
      </c>
      <c r="D10" s="1">
        <f t="shared" si="0"/>
        <v>0.5532683489180763</v>
      </c>
      <c r="E10" s="1">
        <f t="shared" si="1"/>
        <v>1.0776064802717533</v>
      </c>
    </row>
    <row r="11" spans="1:5">
      <c r="A11">
        <v>6.6387099999999997</v>
      </c>
      <c r="B11">
        <v>0.69569999999999999</v>
      </c>
      <c r="D11" s="1">
        <f t="shared" si="0"/>
        <v>0.56774787780102043</v>
      </c>
      <c r="E11" s="1">
        <f t="shared" si="1"/>
        <v>1.0693370632810217</v>
      </c>
    </row>
    <row r="12" spans="1:5">
      <c r="A12">
        <v>6.8547500000000001</v>
      </c>
      <c r="B12">
        <v>0.68928</v>
      </c>
      <c r="D12" s="1">
        <f t="shared" si="0"/>
        <v>0.58622379428481519</v>
      </c>
      <c r="E12" s="1">
        <f t="shared" si="1"/>
        <v>1.0594690972809295</v>
      </c>
    </row>
    <row r="13" spans="1:5">
      <c r="A13">
        <v>7.0902399999999997</v>
      </c>
      <c r="B13">
        <v>0.68379000000000001</v>
      </c>
      <c r="D13" s="1">
        <f t="shared" si="0"/>
        <v>0.60636309058535576</v>
      </c>
      <c r="E13" s="1">
        <f t="shared" si="1"/>
        <v>1.0510306029911312</v>
      </c>
    </row>
    <row r="14" spans="1:5">
      <c r="A14">
        <v>7.3257399999999997</v>
      </c>
      <c r="B14">
        <v>0.67856000000000005</v>
      </c>
      <c r="D14" s="1">
        <f t="shared" si="0"/>
        <v>0.62650324209402841</v>
      </c>
      <c r="E14" s="1">
        <f t="shared" si="1"/>
        <v>1.0429917459536728</v>
      </c>
    </row>
    <row r="15" spans="1:5">
      <c r="A15">
        <v>7.5826399999999996</v>
      </c>
      <c r="B15">
        <v>0.67406999999999995</v>
      </c>
      <c r="D15" s="1">
        <f t="shared" si="0"/>
        <v>0.64847353900518767</v>
      </c>
      <c r="E15" s="1">
        <f t="shared" si="1"/>
        <v>1.0360903180190288</v>
      </c>
    </row>
    <row r="16" spans="1:5">
      <c r="A16">
        <v>7.8395400000000004</v>
      </c>
      <c r="B16">
        <v>0.66986999999999997</v>
      </c>
      <c r="D16" s="1">
        <f t="shared" si="0"/>
        <v>0.67044383591634704</v>
      </c>
      <c r="E16" s="1">
        <f t="shared" si="1"/>
        <v>1.0296346393273796</v>
      </c>
    </row>
    <row r="17" spans="1:5">
      <c r="A17">
        <v>8.0964399999999994</v>
      </c>
      <c r="B17">
        <v>0.66646000000000005</v>
      </c>
      <c r="D17" s="1">
        <f t="shared" si="0"/>
        <v>0.69241413282750619</v>
      </c>
      <c r="E17" s="1">
        <f t="shared" si="1"/>
        <v>1.0243932430563027</v>
      </c>
    </row>
    <row r="18" spans="1:5">
      <c r="A18">
        <v>8.3533399999999993</v>
      </c>
      <c r="B18">
        <v>0.66356000000000004</v>
      </c>
      <c r="D18" s="1">
        <f t="shared" si="0"/>
        <v>0.71438442973866545</v>
      </c>
      <c r="E18" s="1">
        <f t="shared" si="1"/>
        <v>1.0199357506263547</v>
      </c>
    </row>
    <row r="19" spans="1:5">
      <c r="A19">
        <v>8.6102399999999992</v>
      </c>
      <c r="B19">
        <v>0.66108999999999996</v>
      </c>
      <c r="D19" s="1">
        <f t="shared" si="0"/>
        <v>0.73635472664982471</v>
      </c>
      <c r="E19" s="1">
        <f t="shared" si="1"/>
        <v>1.0161391967291227</v>
      </c>
    </row>
    <row r="20" spans="1:5">
      <c r="A20">
        <v>8.8671399999999991</v>
      </c>
      <c r="B20">
        <v>0.65920999999999996</v>
      </c>
      <c r="D20" s="1">
        <f t="shared" si="0"/>
        <v>0.75832502356098397</v>
      </c>
      <c r="E20" s="1">
        <f t="shared" si="1"/>
        <v>1.0132495119814322</v>
      </c>
    </row>
    <row r="21" spans="1:5">
      <c r="A21">
        <v>9.1240500000000004</v>
      </c>
      <c r="B21">
        <v>0.65768000000000004</v>
      </c>
      <c r="D21" s="1">
        <f t="shared" si="0"/>
        <v>0.78029617568027543</v>
      </c>
      <c r="E21" s="1">
        <f t="shared" si="1"/>
        <v>1.0108978004580458</v>
      </c>
    </row>
    <row r="22" spans="1:5">
      <c r="A22">
        <v>9.3809500000000003</v>
      </c>
      <c r="B22">
        <v>0.65637000000000001</v>
      </c>
      <c r="D22" s="1">
        <f t="shared" si="0"/>
        <v>0.80226647259143469</v>
      </c>
      <c r="E22" s="1">
        <f t="shared" si="1"/>
        <v>1.0088842435327934</v>
      </c>
    </row>
    <row r="23" spans="1:5">
      <c r="A23">
        <v>9.6378500000000003</v>
      </c>
      <c r="B23">
        <v>0.65527999999999997</v>
      </c>
      <c r="D23" s="1">
        <f t="shared" si="0"/>
        <v>0.82423676950259395</v>
      </c>
      <c r="E23" s="1">
        <f t="shared" si="1"/>
        <v>1.0072088412056748</v>
      </c>
    </row>
    <row r="24" spans="1:5">
      <c r="A24">
        <v>9.8947500000000002</v>
      </c>
      <c r="B24">
        <v>0.65432999999999997</v>
      </c>
      <c r="D24" s="1">
        <f t="shared" si="0"/>
        <v>0.84620706641375321</v>
      </c>
      <c r="E24" s="1">
        <f t="shared" si="1"/>
        <v>1.0057486281682779</v>
      </c>
    </row>
    <row r="25" spans="1:5">
      <c r="A25">
        <v>10.15165</v>
      </c>
      <c r="B25">
        <v>0.65330999999999995</v>
      </c>
      <c r="D25" s="1">
        <f t="shared" si="0"/>
        <v>0.86817736332491247</v>
      </c>
      <c r="E25" s="1">
        <f t="shared" si="1"/>
        <v>1.0041808204860203</v>
      </c>
    </row>
    <row r="26" spans="1:5">
      <c r="A26">
        <v>10.40855</v>
      </c>
      <c r="B26">
        <v>0.65264999999999995</v>
      </c>
      <c r="D26" s="1">
        <f t="shared" si="0"/>
        <v>0.89014766023607172</v>
      </c>
      <c r="E26" s="1">
        <f t="shared" si="1"/>
        <v>1.0031663566916182</v>
      </c>
    </row>
    <row r="27" spans="1:5">
      <c r="A27">
        <v>10.66545</v>
      </c>
      <c r="B27">
        <v>0.65205999999999997</v>
      </c>
      <c r="D27" s="1">
        <f t="shared" si="0"/>
        <v>0.91211795714723098</v>
      </c>
      <c r="E27" s="1">
        <f t="shared" si="1"/>
        <v>1.0022594875420772</v>
      </c>
    </row>
    <row r="28" spans="1:5">
      <c r="A28">
        <v>10.922359999999999</v>
      </c>
      <c r="B28">
        <v>0.65147999999999995</v>
      </c>
      <c r="D28" s="1">
        <f t="shared" si="0"/>
        <v>0.93408910926652222</v>
      </c>
      <c r="E28" s="1">
        <f t="shared" si="1"/>
        <v>1.0013679890560874</v>
      </c>
    </row>
    <row r="29" spans="1:5">
      <c r="A29">
        <v>11.179259999999999</v>
      </c>
      <c r="B29">
        <v>0.65103</v>
      </c>
      <c r="D29" s="1">
        <f t="shared" si="0"/>
        <v>0.95605940617768148</v>
      </c>
      <c r="E29" s="1">
        <f t="shared" si="1"/>
        <v>1.000676309196268</v>
      </c>
    </row>
    <row r="30" spans="1:5">
      <c r="A30">
        <v>11.436159999999999</v>
      </c>
      <c r="B30">
        <v>0.65066000000000002</v>
      </c>
      <c r="D30" s="1">
        <f t="shared" si="0"/>
        <v>0.97802970308884074</v>
      </c>
      <c r="E30" s="1">
        <f t="shared" si="1"/>
        <v>1.0001075946448608</v>
      </c>
    </row>
    <row r="31" spans="1:5">
      <c r="A31">
        <v>11.693059999999999</v>
      </c>
      <c r="B31">
        <v>0.65059</v>
      </c>
      <c r="D31" s="1">
        <f t="shared" si="0"/>
        <v>1</v>
      </c>
      <c r="E31" s="1">
        <f t="shared" si="1"/>
        <v>1</v>
      </c>
    </row>
    <row r="32" spans="1:5">
      <c r="A32">
        <v>11.949960000000001</v>
      </c>
      <c r="B32">
        <v>0.65100999999999998</v>
      </c>
      <c r="D32" s="1">
        <f t="shared" si="0"/>
        <v>1.0219702969111595</v>
      </c>
      <c r="E32" s="1">
        <f t="shared" si="1"/>
        <v>1.0006455678691648</v>
      </c>
    </row>
    <row r="33" spans="1:5">
      <c r="A33">
        <v>12.206860000000001</v>
      </c>
      <c r="B33">
        <v>0.65124000000000004</v>
      </c>
      <c r="D33" s="1">
        <f t="shared" si="0"/>
        <v>1.0439405938223187</v>
      </c>
      <c r="E33" s="1">
        <f t="shared" si="1"/>
        <v>1.0009990931308506</v>
      </c>
    </row>
    <row r="34" spans="1:5">
      <c r="A34">
        <v>12.463760000000001</v>
      </c>
      <c r="B34">
        <v>0.65190000000000003</v>
      </c>
      <c r="D34" s="1">
        <f t="shared" si="0"/>
        <v>1.065910890733478</v>
      </c>
      <c r="E34" s="1">
        <f t="shared" si="1"/>
        <v>1.0020135569252526</v>
      </c>
    </row>
    <row r="35" spans="1:5">
      <c r="A35">
        <v>12.72067</v>
      </c>
      <c r="B35">
        <v>0.65278999999999998</v>
      </c>
      <c r="D35" s="1">
        <f t="shared" si="0"/>
        <v>1.0878820428527691</v>
      </c>
      <c r="E35" s="1">
        <f t="shared" si="1"/>
        <v>1.00338154598134</v>
      </c>
    </row>
    <row r="36" spans="1:5">
      <c r="A36">
        <v>12.97757</v>
      </c>
      <c r="B36">
        <v>0.65364999999999995</v>
      </c>
      <c r="D36" s="1">
        <f t="shared" si="0"/>
        <v>1.1098523397639284</v>
      </c>
      <c r="E36" s="1">
        <f t="shared" si="1"/>
        <v>1.0047034230467728</v>
      </c>
    </row>
    <row r="37" spans="1:5">
      <c r="A37">
        <v>13.23447</v>
      </c>
      <c r="B37">
        <v>0.65530999999999995</v>
      </c>
      <c r="D37" s="1">
        <f t="shared" si="0"/>
        <v>1.1318226366750876</v>
      </c>
      <c r="E37" s="1">
        <f t="shared" si="1"/>
        <v>1.0072549531963293</v>
      </c>
    </row>
    <row r="38" spans="1:5">
      <c r="A38">
        <v>13.49137</v>
      </c>
      <c r="B38">
        <v>0.65710999999999997</v>
      </c>
      <c r="D38" s="1">
        <f t="shared" si="0"/>
        <v>1.1537929335862469</v>
      </c>
      <c r="E38" s="1">
        <f t="shared" si="1"/>
        <v>1.0100216726356077</v>
      </c>
    </row>
    <row r="39" spans="1:5">
      <c r="A39">
        <v>13.74827</v>
      </c>
      <c r="B39">
        <v>0.65876999999999997</v>
      </c>
      <c r="D39" s="1">
        <f t="shared" si="0"/>
        <v>1.1757632304974062</v>
      </c>
      <c r="E39" s="1">
        <f t="shared" si="1"/>
        <v>1.0125732027851642</v>
      </c>
    </row>
    <row r="40" spans="1:5">
      <c r="A40">
        <v>14.00517</v>
      </c>
      <c r="B40">
        <v>0.66034999999999999</v>
      </c>
      <c r="D40" s="1">
        <f t="shared" si="0"/>
        <v>1.1977335274085654</v>
      </c>
      <c r="E40" s="1">
        <f t="shared" si="1"/>
        <v>1.0150017676263083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35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4.9322699999999999</v>
      </c>
      <c r="B3">
        <v>0.70714999999999995</v>
      </c>
      <c r="D3" s="1">
        <f>A3/$A$22</f>
        <v>0.55356814172005264</v>
      </c>
      <c r="E3" s="1">
        <f>B3/$B$22</f>
        <v>1.1127808900358782</v>
      </c>
    </row>
    <row r="4" spans="1:5">
      <c r="A4">
        <v>5.0350299999999999</v>
      </c>
      <c r="B4">
        <v>0.70113000000000003</v>
      </c>
      <c r="D4" s="1">
        <f t="shared" ref="D4:D35" si="0">A4/$A$22</f>
        <v>0.56510130236274914</v>
      </c>
      <c r="E4" s="1">
        <f t="shared" ref="E4:E35" si="1">B4/$B$22</f>
        <v>1.1033077358846857</v>
      </c>
    </row>
    <row r="5" spans="1:5">
      <c r="A5">
        <v>5.1206699999999996</v>
      </c>
      <c r="B5">
        <v>0.69527000000000005</v>
      </c>
      <c r="D5" s="1">
        <f t="shared" si="0"/>
        <v>0.57471301779132566</v>
      </c>
      <c r="E5" s="1">
        <f t="shared" si="1"/>
        <v>1.0940863599169133</v>
      </c>
    </row>
    <row r="6" spans="1:5">
      <c r="A6">
        <v>5.23841</v>
      </c>
      <c r="B6">
        <v>0.68908000000000003</v>
      </c>
      <c r="D6" s="1">
        <f t="shared" si="0"/>
        <v>0.58792744299637711</v>
      </c>
      <c r="E6" s="1">
        <f t="shared" si="1"/>
        <v>1.0843456914458363</v>
      </c>
    </row>
    <row r="7" spans="1:5">
      <c r="A7">
        <v>5.35616</v>
      </c>
      <c r="B7">
        <v>0.68310999999999999</v>
      </c>
      <c r="D7" s="1">
        <f t="shared" si="0"/>
        <v>0.60114299054092279</v>
      </c>
      <c r="E7" s="1">
        <f t="shared" si="1"/>
        <v>1.0749512179769622</v>
      </c>
    </row>
    <row r="8" spans="1:5">
      <c r="A8">
        <v>5.5274299999999998</v>
      </c>
      <c r="B8">
        <v>0.67681000000000002</v>
      </c>
      <c r="D8" s="1">
        <f t="shared" si="0"/>
        <v>0.62036529905858162</v>
      </c>
      <c r="E8" s="1">
        <f t="shared" si="1"/>
        <v>1.0650374520047838</v>
      </c>
    </row>
    <row r="9" spans="1:5">
      <c r="A9">
        <v>5.69869</v>
      </c>
      <c r="B9">
        <v>0.67105999999999999</v>
      </c>
      <c r="D9" s="1">
        <f t="shared" si="0"/>
        <v>0.63958648523674633</v>
      </c>
      <c r="E9" s="1">
        <f t="shared" si="1"/>
        <v>1.0559891735381128</v>
      </c>
    </row>
    <row r="10" spans="1:5">
      <c r="A10">
        <v>5.8913700000000002</v>
      </c>
      <c r="B10">
        <v>0.66517000000000004</v>
      </c>
      <c r="D10" s="1">
        <f t="shared" si="0"/>
        <v>0.66121172261154937</v>
      </c>
      <c r="E10" s="1">
        <f t="shared" si="1"/>
        <v>1.0467205891609492</v>
      </c>
    </row>
    <row r="11" spans="1:5">
      <c r="A11">
        <v>6.1054500000000003</v>
      </c>
      <c r="B11">
        <v>0.65995999999999999</v>
      </c>
      <c r="D11" s="1">
        <f t="shared" si="0"/>
        <v>0.68523876650400228</v>
      </c>
      <c r="E11" s="1">
        <f t="shared" si="1"/>
        <v>1.0385220620633222</v>
      </c>
    </row>
    <row r="12" spans="1:5">
      <c r="A12">
        <v>6.3409500000000003</v>
      </c>
      <c r="B12">
        <v>0.65493999999999997</v>
      </c>
      <c r="D12" s="1">
        <f t="shared" si="0"/>
        <v>0.71166986159309364</v>
      </c>
      <c r="E12" s="1">
        <f t="shared" si="1"/>
        <v>1.0306225215585068</v>
      </c>
    </row>
    <row r="13" spans="1:5">
      <c r="A13">
        <v>6.5978500000000002</v>
      </c>
      <c r="B13">
        <v>0.65051999999999999</v>
      </c>
      <c r="D13" s="1">
        <f t="shared" si="0"/>
        <v>0.74050276319983488</v>
      </c>
      <c r="E13" s="1">
        <f t="shared" si="1"/>
        <v>1.0236671492415181</v>
      </c>
    </row>
    <row r="14" spans="1:5">
      <c r="A14">
        <v>6.8547500000000001</v>
      </c>
      <c r="B14">
        <v>0.64661000000000002</v>
      </c>
      <c r="D14" s="1">
        <f t="shared" si="0"/>
        <v>0.769335664806576</v>
      </c>
      <c r="E14" s="1">
        <f t="shared" si="1"/>
        <v>1.0175143198841821</v>
      </c>
    </row>
    <row r="15" spans="1:5">
      <c r="A15">
        <v>7.11165</v>
      </c>
      <c r="B15">
        <v>0.64363999999999999</v>
      </c>
      <c r="D15" s="1">
        <f t="shared" si="0"/>
        <v>0.79816856641331724</v>
      </c>
      <c r="E15" s="1">
        <f t="shared" si="1"/>
        <v>1.0128406873544407</v>
      </c>
    </row>
    <row r="16" spans="1:5">
      <c r="A16">
        <v>7.3685499999999999</v>
      </c>
      <c r="B16">
        <v>0.64117000000000002</v>
      </c>
      <c r="D16" s="1">
        <f t="shared" si="0"/>
        <v>0.82700146802005847</v>
      </c>
      <c r="E16" s="1">
        <f t="shared" si="1"/>
        <v>1.0089538616478881</v>
      </c>
    </row>
    <row r="17" spans="1:5">
      <c r="A17">
        <v>7.6254499999999998</v>
      </c>
      <c r="B17">
        <v>0.63927999999999996</v>
      </c>
      <c r="D17" s="1">
        <f t="shared" si="0"/>
        <v>0.85583436962679971</v>
      </c>
      <c r="E17" s="1">
        <f t="shared" si="1"/>
        <v>1.0059797318562345</v>
      </c>
    </row>
    <row r="18" spans="1:5">
      <c r="A18">
        <v>7.8823600000000003</v>
      </c>
      <c r="B18">
        <v>0.63768000000000002</v>
      </c>
      <c r="D18" s="1">
        <f t="shared" si="0"/>
        <v>0.88466839357303517</v>
      </c>
      <c r="E18" s="1">
        <f t="shared" si="1"/>
        <v>1.0034619500220305</v>
      </c>
    </row>
    <row r="19" spans="1:5">
      <c r="A19">
        <v>8.1392600000000002</v>
      </c>
      <c r="B19">
        <v>0.63666</v>
      </c>
      <c r="D19" s="1">
        <f t="shared" si="0"/>
        <v>0.91350129517977641</v>
      </c>
      <c r="E19" s="1">
        <f t="shared" si="1"/>
        <v>1.0018568641027255</v>
      </c>
    </row>
    <row r="20" spans="1:5">
      <c r="A20">
        <v>8.3961600000000001</v>
      </c>
      <c r="B20">
        <v>0.63585999999999998</v>
      </c>
      <c r="D20" s="1">
        <f t="shared" si="0"/>
        <v>0.94233419678651753</v>
      </c>
      <c r="E20" s="1">
        <f t="shared" si="1"/>
        <v>1.0005979731856234</v>
      </c>
    </row>
    <row r="21" spans="1:5">
      <c r="A21">
        <v>8.65306</v>
      </c>
      <c r="B21">
        <v>0.63549</v>
      </c>
      <c r="D21" s="1">
        <f t="shared" si="0"/>
        <v>0.97116709839325877</v>
      </c>
      <c r="E21" s="1">
        <f t="shared" si="1"/>
        <v>1.0000157361364637</v>
      </c>
    </row>
    <row r="22" spans="1:5">
      <c r="A22">
        <v>8.9099599999999999</v>
      </c>
      <c r="B22">
        <v>0.63548000000000004</v>
      </c>
      <c r="D22" s="1">
        <f t="shared" si="0"/>
        <v>1</v>
      </c>
      <c r="E22" s="1">
        <f t="shared" si="1"/>
        <v>1</v>
      </c>
    </row>
    <row r="23" spans="1:5">
      <c r="A23">
        <v>9.1668599999999998</v>
      </c>
      <c r="B23">
        <v>0.63554999999999995</v>
      </c>
      <c r="D23" s="1">
        <f t="shared" si="0"/>
        <v>1.0288329016067412</v>
      </c>
      <c r="E23" s="1">
        <f t="shared" si="1"/>
        <v>1.0001101529552463</v>
      </c>
    </row>
    <row r="24" spans="1:5">
      <c r="A24">
        <v>9.4237599999999997</v>
      </c>
      <c r="B24">
        <v>0.63612000000000002</v>
      </c>
      <c r="D24" s="1">
        <f t="shared" si="0"/>
        <v>1.0576658032134825</v>
      </c>
      <c r="E24" s="1">
        <f t="shared" si="1"/>
        <v>1.0010071127336815</v>
      </c>
    </row>
    <row r="25" spans="1:5">
      <c r="A25">
        <v>9.6806699999999992</v>
      </c>
      <c r="B25">
        <v>0.63668999999999998</v>
      </c>
      <c r="D25" s="1">
        <f t="shared" si="0"/>
        <v>1.0864998271597177</v>
      </c>
      <c r="E25" s="1">
        <f t="shared" si="1"/>
        <v>1.0019040725121167</v>
      </c>
    </row>
    <row r="26" spans="1:5">
      <c r="A26">
        <v>9.9375699999999991</v>
      </c>
      <c r="B26">
        <v>0.63775999999999999</v>
      </c>
      <c r="D26" s="1">
        <f t="shared" si="0"/>
        <v>1.1153327287664589</v>
      </c>
      <c r="E26" s="1">
        <f t="shared" si="1"/>
        <v>1.0035878391137407</v>
      </c>
    </row>
    <row r="27" spans="1:5">
      <c r="A27">
        <v>10.194470000000001</v>
      </c>
      <c r="B27">
        <v>0.63876999999999995</v>
      </c>
      <c r="D27" s="1">
        <f t="shared" si="0"/>
        <v>1.1441656303732004</v>
      </c>
      <c r="E27" s="1">
        <f t="shared" si="1"/>
        <v>1.0051771888965819</v>
      </c>
    </row>
    <row r="28" spans="1:5">
      <c r="A28">
        <v>10.451370000000001</v>
      </c>
      <c r="B28">
        <v>0.64020999999999995</v>
      </c>
      <c r="D28" s="1">
        <f t="shared" si="0"/>
        <v>1.1729985319799416</v>
      </c>
      <c r="E28" s="1">
        <f t="shared" si="1"/>
        <v>1.0074431925473657</v>
      </c>
    </row>
    <row r="29" spans="1:5">
      <c r="A29">
        <v>10.708270000000001</v>
      </c>
      <c r="B29">
        <v>0.64156999999999997</v>
      </c>
      <c r="D29" s="1">
        <f t="shared" si="0"/>
        <v>1.2018314335866829</v>
      </c>
      <c r="E29" s="1">
        <f t="shared" si="1"/>
        <v>1.0095833071064391</v>
      </c>
    </row>
    <row r="30" spans="1:5">
      <c r="A30">
        <v>10.965170000000001</v>
      </c>
      <c r="B30">
        <v>0.64337</v>
      </c>
      <c r="D30" s="1">
        <f t="shared" si="0"/>
        <v>1.2306643351934241</v>
      </c>
      <c r="E30" s="1">
        <f t="shared" si="1"/>
        <v>1.0124158116699187</v>
      </c>
    </row>
    <row r="31" spans="1:5">
      <c r="A31">
        <v>11.22207</v>
      </c>
      <c r="B31">
        <v>0.64510000000000001</v>
      </c>
      <c r="D31" s="1">
        <f t="shared" si="0"/>
        <v>1.2594972368001653</v>
      </c>
      <c r="E31" s="1">
        <f t="shared" si="1"/>
        <v>1.015138163278152</v>
      </c>
    </row>
    <row r="32" spans="1:5">
      <c r="A32">
        <v>11.47898</v>
      </c>
      <c r="B32">
        <v>0.64741000000000004</v>
      </c>
      <c r="D32" s="1">
        <f t="shared" si="0"/>
        <v>1.2883312607464006</v>
      </c>
      <c r="E32" s="1">
        <f t="shared" si="1"/>
        <v>1.0187732108012841</v>
      </c>
    </row>
    <row r="33" spans="1:5">
      <c r="A33">
        <v>11.73588</v>
      </c>
      <c r="B33">
        <v>0.65007999999999999</v>
      </c>
      <c r="D33" s="1">
        <f t="shared" si="0"/>
        <v>1.3171641623531418</v>
      </c>
      <c r="E33" s="1">
        <f t="shared" si="1"/>
        <v>1.0229747592371121</v>
      </c>
    </row>
    <row r="34" spans="1:5">
      <c r="A34">
        <v>11.99278</v>
      </c>
      <c r="B34">
        <v>0.65122999999999998</v>
      </c>
      <c r="D34" s="1">
        <f t="shared" si="0"/>
        <v>1.3459970639598831</v>
      </c>
      <c r="E34" s="1">
        <f t="shared" si="1"/>
        <v>1.0247844149304461</v>
      </c>
    </row>
    <row r="35" spans="1:5">
      <c r="A35">
        <v>12.22954</v>
      </c>
      <c r="B35">
        <v>0.65383000000000002</v>
      </c>
      <c r="D35" s="1">
        <f t="shared" si="0"/>
        <v>1.3725695738252472</v>
      </c>
      <c r="E35" s="1">
        <f t="shared" si="1"/>
        <v>1.0288758104110278</v>
      </c>
    </row>
  </sheetData>
  <mergeCells count="2">
    <mergeCell ref="A1:B1"/>
    <mergeCell ref="D1:E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E62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5.4895100000000001</v>
      </c>
      <c r="B3">
        <v>0.79525000000000001</v>
      </c>
      <c r="D3" s="1">
        <f>A3/$A$52</f>
        <v>0.44304935558409042</v>
      </c>
      <c r="E3" s="1">
        <f>B3/$B$52</f>
        <v>1.1440470710093222</v>
      </c>
    </row>
    <row r="4" spans="1:5">
      <c r="A4">
        <v>5.5791199999999996</v>
      </c>
      <c r="B4">
        <v>0.79118999999999995</v>
      </c>
      <c r="D4" s="1">
        <f t="shared" ref="D4:D62" si="0">A4/$A$52</f>
        <v>0.45028163182621228</v>
      </c>
      <c r="E4" s="1">
        <f t="shared" ref="E4:E62" si="1">B4/$B$52</f>
        <v>1.1382063528599378</v>
      </c>
    </row>
    <row r="5" spans="1:5">
      <c r="A5">
        <v>5.6643999999999997</v>
      </c>
      <c r="B5">
        <v>0.78647999999999996</v>
      </c>
      <c r="D5" s="1">
        <f t="shared" si="0"/>
        <v>0.45716444086458019</v>
      </c>
      <c r="E5" s="1">
        <f t="shared" si="1"/>
        <v>1.1314305443664403</v>
      </c>
    </row>
    <row r="6" spans="1:5">
      <c r="A6">
        <v>5.7497100000000003</v>
      </c>
      <c r="B6">
        <v>0.78227000000000002</v>
      </c>
      <c r="D6" s="1">
        <f t="shared" si="0"/>
        <v>0.46404967115378254</v>
      </c>
      <c r="E6" s="1">
        <f t="shared" si="1"/>
        <v>1.1253740361376454</v>
      </c>
    </row>
    <row r="7" spans="1:5">
      <c r="A7">
        <v>5.8350600000000004</v>
      </c>
      <c r="B7">
        <v>0.77856999999999998</v>
      </c>
      <c r="D7" s="1">
        <f t="shared" si="0"/>
        <v>0.47093812977743055</v>
      </c>
      <c r="E7" s="1">
        <f t="shared" si="1"/>
        <v>1.1200512141788468</v>
      </c>
    </row>
    <row r="8" spans="1:5">
      <c r="A8">
        <v>5.9246800000000004</v>
      </c>
      <c r="B8">
        <v>0.77488999999999997</v>
      </c>
      <c r="D8" s="1">
        <f t="shared" si="0"/>
        <v>0.47817121310316385</v>
      </c>
      <c r="E8" s="1">
        <f t="shared" si="1"/>
        <v>1.1147571642306364</v>
      </c>
    </row>
    <row r="9" spans="1:5">
      <c r="A9">
        <v>6.0442499999999999</v>
      </c>
      <c r="B9">
        <v>0.77105999999999997</v>
      </c>
      <c r="D9" s="1">
        <f t="shared" si="0"/>
        <v>0.48782151184516259</v>
      </c>
      <c r="E9" s="1">
        <f t="shared" si="1"/>
        <v>1.1092473242030154</v>
      </c>
    </row>
    <row r="10" spans="1:5">
      <c r="A10">
        <v>6.1338699999999999</v>
      </c>
      <c r="B10">
        <v>0.76741000000000004</v>
      </c>
      <c r="D10" s="1">
        <f t="shared" si="0"/>
        <v>0.49505459517089589</v>
      </c>
      <c r="E10" s="1">
        <f t="shared" si="1"/>
        <v>1.1039964322706872</v>
      </c>
    </row>
    <row r="11" spans="1:5">
      <c r="A11">
        <v>6.2235100000000001</v>
      </c>
      <c r="B11">
        <v>0.76393</v>
      </c>
      <c r="D11" s="1">
        <f t="shared" si="0"/>
        <v>0.50228929266385214</v>
      </c>
      <c r="E11" s="1">
        <f t="shared" si="1"/>
        <v>1.0989901024283577</v>
      </c>
    </row>
    <row r="12" spans="1:5">
      <c r="A12">
        <v>6.3473499999999996</v>
      </c>
      <c r="B12">
        <v>0.76009000000000004</v>
      </c>
      <c r="D12" s="1">
        <f t="shared" si="0"/>
        <v>0.51228421610793606</v>
      </c>
      <c r="E12" s="1">
        <f t="shared" si="1"/>
        <v>1.0934658763954426</v>
      </c>
    </row>
    <row r="13" spans="1:5">
      <c r="A13">
        <v>6.47546</v>
      </c>
      <c r="B13">
        <v>0.75602999999999998</v>
      </c>
      <c r="D13" s="1">
        <f t="shared" si="0"/>
        <v>0.52262376425410539</v>
      </c>
      <c r="E13" s="1">
        <f t="shared" si="1"/>
        <v>1.0876251582460583</v>
      </c>
    </row>
    <row r="14" spans="1:5">
      <c r="A14">
        <v>6.6036000000000001</v>
      </c>
      <c r="B14">
        <v>0.75255000000000005</v>
      </c>
      <c r="D14" s="1">
        <f t="shared" si="0"/>
        <v>0.53296573365110911</v>
      </c>
      <c r="E14" s="1">
        <f t="shared" si="1"/>
        <v>1.082618828403729</v>
      </c>
    </row>
    <row r="15" spans="1:5">
      <c r="A15">
        <v>6.7317299999999998</v>
      </c>
      <c r="B15">
        <v>0.74885000000000002</v>
      </c>
      <c r="D15" s="1">
        <f t="shared" si="0"/>
        <v>0.54330689596450121</v>
      </c>
      <c r="E15" s="1">
        <f t="shared" si="1"/>
        <v>1.0772960064449304</v>
      </c>
    </row>
    <row r="16" spans="1:5">
      <c r="A16">
        <v>6.8598800000000004</v>
      </c>
      <c r="B16">
        <v>0.74543999999999999</v>
      </c>
      <c r="D16" s="1">
        <f t="shared" si="0"/>
        <v>0.55364967244511631</v>
      </c>
      <c r="E16" s="1">
        <f t="shared" si="1"/>
        <v>1.0723903786396594</v>
      </c>
    </row>
    <row r="17" spans="1:5">
      <c r="A17">
        <v>6.9880399999999998</v>
      </c>
      <c r="B17">
        <v>0.74224999999999997</v>
      </c>
      <c r="D17" s="1">
        <f t="shared" si="0"/>
        <v>0.5639932560093428</v>
      </c>
      <c r="E17" s="1">
        <f t="shared" si="1"/>
        <v>1.0678012429508574</v>
      </c>
    </row>
    <row r="18" spans="1:5">
      <c r="A18">
        <v>7.1253599999999997</v>
      </c>
      <c r="B18">
        <v>0.73900999999999994</v>
      </c>
      <c r="D18" s="1">
        <f t="shared" si="0"/>
        <v>0.5750761281616491</v>
      </c>
      <c r="E18" s="1">
        <f t="shared" si="1"/>
        <v>1.0631401772355853</v>
      </c>
    </row>
    <row r="19" spans="1:5">
      <c r="A19">
        <v>7.2561999999999998</v>
      </c>
      <c r="B19">
        <v>0.73677999999999999</v>
      </c>
      <c r="D19" s="1">
        <f t="shared" si="0"/>
        <v>0.58563601013374178</v>
      </c>
      <c r="E19" s="1">
        <f t="shared" si="1"/>
        <v>1.0599320980550122</v>
      </c>
    </row>
    <row r="20" spans="1:5">
      <c r="A20">
        <v>7.3608399999999996</v>
      </c>
      <c r="B20">
        <v>0.73426999999999998</v>
      </c>
      <c r="D20" s="1">
        <f t="shared" si="0"/>
        <v>0.59408133304385935</v>
      </c>
      <c r="E20" s="1">
        <f t="shared" si="1"/>
        <v>1.0563212107262057</v>
      </c>
    </row>
    <row r="21" spans="1:5">
      <c r="A21">
        <v>7.4698399999999996</v>
      </c>
      <c r="B21">
        <v>0.73224999999999996</v>
      </c>
      <c r="D21" s="1">
        <f t="shared" si="0"/>
        <v>0.60287854440856503</v>
      </c>
      <c r="E21" s="1">
        <f t="shared" si="1"/>
        <v>1.0534152376568076</v>
      </c>
    </row>
    <row r="22" spans="1:5">
      <c r="A22">
        <v>7.5745100000000001</v>
      </c>
      <c r="B22">
        <v>0.73009999999999997</v>
      </c>
      <c r="D22" s="1">
        <f t="shared" si="0"/>
        <v>0.61132628856951698</v>
      </c>
      <c r="E22" s="1">
        <f t="shared" si="1"/>
        <v>1.0503222465185866</v>
      </c>
    </row>
    <row r="23" spans="1:5">
      <c r="A23">
        <v>7.7016799999999996</v>
      </c>
      <c r="B23">
        <v>0.72807999999999995</v>
      </c>
      <c r="D23" s="1">
        <f t="shared" si="0"/>
        <v>0.62158997085621071</v>
      </c>
      <c r="E23" s="1">
        <f t="shared" si="1"/>
        <v>1.0474162734491885</v>
      </c>
    </row>
    <row r="24" spans="1:5">
      <c r="A24">
        <v>7.7967599999999999</v>
      </c>
      <c r="B24">
        <v>0.72645000000000004</v>
      </c>
      <c r="D24" s="1">
        <f t="shared" si="0"/>
        <v>0.62926372183379076</v>
      </c>
      <c r="E24" s="1">
        <f t="shared" si="1"/>
        <v>1.0450713545862587</v>
      </c>
    </row>
    <row r="25" spans="1:5">
      <c r="A25">
        <v>7.9153900000000004</v>
      </c>
      <c r="B25">
        <v>0.72460000000000002</v>
      </c>
      <c r="D25" s="1">
        <f t="shared" si="0"/>
        <v>0.63883815471631411</v>
      </c>
      <c r="E25" s="1">
        <f t="shared" si="1"/>
        <v>1.0424099436068592</v>
      </c>
    </row>
    <row r="26" spans="1:5">
      <c r="A26">
        <v>7.99817</v>
      </c>
      <c r="B26">
        <v>0.72299999999999998</v>
      </c>
      <c r="D26" s="1">
        <f t="shared" si="0"/>
        <v>0.64551919285182191</v>
      </c>
      <c r="E26" s="1">
        <f t="shared" si="1"/>
        <v>1.0401081827598113</v>
      </c>
    </row>
    <row r="27" spans="1:5">
      <c r="A27">
        <v>8.1291200000000003</v>
      </c>
      <c r="B27">
        <v>0.72130000000000005</v>
      </c>
      <c r="D27" s="1">
        <f t="shared" si="0"/>
        <v>0.6560879527436404</v>
      </c>
      <c r="E27" s="1">
        <f t="shared" si="1"/>
        <v>1.037662561859823</v>
      </c>
    </row>
    <row r="28" spans="1:5">
      <c r="A28">
        <v>8.2701700000000002</v>
      </c>
      <c r="B28">
        <v>0.71901000000000004</v>
      </c>
      <c r="D28" s="1">
        <f t="shared" si="0"/>
        <v>0.6674718670830142</v>
      </c>
      <c r="E28" s="1">
        <f t="shared" si="1"/>
        <v>1.0343681666474855</v>
      </c>
    </row>
    <row r="29" spans="1:5">
      <c r="A29">
        <v>8.4411900000000006</v>
      </c>
      <c r="B29">
        <v>0.71716000000000002</v>
      </c>
      <c r="D29" s="1">
        <f t="shared" si="0"/>
        <v>0.68127461100587638</v>
      </c>
      <c r="E29" s="1">
        <f t="shared" si="1"/>
        <v>1.0317067556680861</v>
      </c>
    </row>
    <row r="30" spans="1:5">
      <c r="A30">
        <v>8.6079000000000008</v>
      </c>
      <c r="B30">
        <v>0.71467999999999998</v>
      </c>
      <c r="D30" s="1">
        <f t="shared" si="0"/>
        <v>0.69472950189220761</v>
      </c>
      <c r="E30" s="1">
        <f t="shared" si="1"/>
        <v>1.0281390263551617</v>
      </c>
    </row>
    <row r="31" spans="1:5">
      <c r="A31">
        <v>8.78322</v>
      </c>
      <c r="B31">
        <v>0.71303000000000005</v>
      </c>
      <c r="D31" s="1">
        <f t="shared" si="0"/>
        <v>0.70887929176798925</v>
      </c>
      <c r="E31" s="1">
        <f t="shared" si="1"/>
        <v>1.0257653354816436</v>
      </c>
    </row>
    <row r="32" spans="1:5">
      <c r="A32">
        <v>8.9585000000000008</v>
      </c>
      <c r="B32">
        <v>0.71077000000000001</v>
      </c>
      <c r="D32" s="1">
        <f t="shared" si="0"/>
        <v>0.72302585330932534</v>
      </c>
      <c r="E32" s="1">
        <f t="shared" si="1"/>
        <v>1.0225140982851884</v>
      </c>
    </row>
    <row r="33" spans="1:5">
      <c r="A33">
        <v>9.1124299999999998</v>
      </c>
      <c r="B33">
        <v>0.70928999999999998</v>
      </c>
      <c r="D33" s="1">
        <f t="shared" si="0"/>
        <v>0.73544929134023496</v>
      </c>
      <c r="E33" s="1">
        <f t="shared" si="1"/>
        <v>1.0203849695016689</v>
      </c>
    </row>
    <row r="34" spans="1:5">
      <c r="A34">
        <v>9.2963100000000001</v>
      </c>
      <c r="B34">
        <v>0.7077</v>
      </c>
      <c r="D34" s="1">
        <f t="shared" si="0"/>
        <v>0.75028994478741018</v>
      </c>
      <c r="E34" s="1">
        <f t="shared" si="1"/>
        <v>1.0180975946599149</v>
      </c>
    </row>
    <row r="35" spans="1:5">
      <c r="A35">
        <v>9.4673599999999993</v>
      </c>
      <c r="B35">
        <v>0.70628999999999997</v>
      </c>
      <c r="D35" s="1">
        <f t="shared" si="0"/>
        <v>0.76409510996110652</v>
      </c>
      <c r="E35" s="1">
        <f t="shared" si="1"/>
        <v>1.0160691679134539</v>
      </c>
    </row>
    <row r="36" spans="1:5">
      <c r="A36">
        <v>9.6384100000000004</v>
      </c>
      <c r="B36">
        <v>0.70477000000000001</v>
      </c>
      <c r="D36" s="1">
        <f t="shared" si="0"/>
        <v>0.7779002751348032</v>
      </c>
      <c r="E36" s="1">
        <f t="shared" si="1"/>
        <v>1.0138824951087582</v>
      </c>
    </row>
    <row r="37" spans="1:5">
      <c r="A37">
        <v>9.8094800000000006</v>
      </c>
      <c r="B37">
        <v>0.70367999999999997</v>
      </c>
      <c r="D37" s="1">
        <f t="shared" si="0"/>
        <v>0.79170705447572254</v>
      </c>
      <c r="E37" s="1">
        <f t="shared" si="1"/>
        <v>1.0123144205317067</v>
      </c>
    </row>
    <row r="38" spans="1:5">
      <c r="A38">
        <v>9.9805499999999991</v>
      </c>
      <c r="B38">
        <v>0.70247999999999999</v>
      </c>
      <c r="D38" s="1">
        <f t="shared" si="0"/>
        <v>0.80551383381664177</v>
      </c>
      <c r="E38" s="1">
        <f t="shared" si="1"/>
        <v>1.0105880998964207</v>
      </c>
    </row>
    <row r="39" spans="1:5">
      <c r="A39">
        <v>10.151619999999999</v>
      </c>
      <c r="B39">
        <v>0.70138999999999996</v>
      </c>
      <c r="D39" s="1">
        <f t="shared" si="0"/>
        <v>0.81932061315756122</v>
      </c>
      <c r="E39" s="1">
        <f t="shared" si="1"/>
        <v>1.0090200253193693</v>
      </c>
    </row>
    <row r="40" spans="1:5">
      <c r="A40">
        <v>10.322699999999999</v>
      </c>
      <c r="B40">
        <v>0.70052000000000003</v>
      </c>
      <c r="D40" s="1">
        <f t="shared" si="0"/>
        <v>0.83312819958209205</v>
      </c>
      <c r="E40" s="1">
        <f t="shared" si="1"/>
        <v>1.007768442858787</v>
      </c>
    </row>
    <row r="41" spans="1:5">
      <c r="A41">
        <v>10.493779999999999</v>
      </c>
      <c r="B41">
        <v>0.69954000000000005</v>
      </c>
      <c r="D41" s="1">
        <f t="shared" si="0"/>
        <v>0.84693578600662289</v>
      </c>
      <c r="E41" s="1">
        <f t="shared" si="1"/>
        <v>1.0063586143399703</v>
      </c>
    </row>
    <row r="42" spans="1:5">
      <c r="A42">
        <v>10.66488</v>
      </c>
      <c r="B42">
        <v>0.69889000000000001</v>
      </c>
      <c r="D42" s="1">
        <f t="shared" si="0"/>
        <v>0.86074498659837662</v>
      </c>
      <c r="E42" s="1">
        <f t="shared" si="1"/>
        <v>1.0054235239958569</v>
      </c>
    </row>
    <row r="43" spans="1:5">
      <c r="A43">
        <v>10.83597</v>
      </c>
      <c r="B43">
        <v>0.69813000000000003</v>
      </c>
      <c r="D43" s="1">
        <f t="shared" si="0"/>
        <v>0.87455338010651884</v>
      </c>
      <c r="E43" s="1">
        <f t="shared" si="1"/>
        <v>1.0043301875935091</v>
      </c>
    </row>
    <row r="44" spans="1:5">
      <c r="A44">
        <v>11.007070000000001</v>
      </c>
      <c r="B44">
        <v>0.69747999999999999</v>
      </c>
      <c r="D44" s="1">
        <f t="shared" si="0"/>
        <v>0.88836258069827267</v>
      </c>
      <c r="E44" s="1">
        <f t="shared" si="1"/>
        <v>1.0033950972493959</v>
      </c>
    </row>
    <row r="45" spans="1:5">
      <c r="A45">
        <v>11.178179999999999</v>
      </c>
      <c r="B45">
        <v>0.69703999999999999</v>
      </c>
      <c r="D45" s="1">
        <f t="shared" si="0"/>
        <v>0.90217258837363767</v>
      </c>
      <c r="E45" s="1">
        <f t="shared" si="1"/>
        <v>1.0027621130164577</v>
      </c>
    </row>
    <row r="46" spans="1:5">
      <c r="A46">
        <v>11.34929</v>
      </c>
      <c r="B46">
        <v>0.69650000000000001</v>
      </c>
      <c r="D46" s="1">
        <f t="shared" si="0"/>
        <v>0.9159825960490029</v>
      </c>
      <c r="E46" s="1">
        <f t="shared" si="1"/>
        <v>1.001985268730579</v>
      </c>
    </row>
    <row r="47" spans="1:5">
      <c r="A47">
        <v>11.52041</v>
      </c>
      <c r="B47">
        <v>0.69616999999999996</v>
      </c>
      <c r="D47" s="1">
        <f t="shared" si="0"/>
        <v>0.9297934108079795</v>
      </c>
      <c r="E47" s="1">
        <f t="shared" si="1"/>
        <v>1.0015105305558751</v>
      </c>
    </row>
    <row r="48" spans="1:5">
      <c r="A48">
        <v>11.691520000000001</v>
      </c>
      <c r="B48">
        <v>0.69574000000000003</v>
      </c>
      <c r="D48" s="1">
        <f t="shared" si="0"/>
        <v>0.94360341848334461</v>
      </c>
      <c r="E48" s="1">
        <f t="shared" si="1"/>
        <v>1.0008919323282313</v>
      </c>
    </row>
    <row r="49" spans="1:5">
      <c r="A49">
        <v>11.86265</v>
      </c>
      <c r="B49">
        <v>0.69562999999999997</v>
      </c>
      <c r="D49" s="1">
        <f t="shared" si="0"/>
        <v>0.95741504032593261</v>
      </c>
      <c r="E49" s="1">
        <f t="shared" si="1"/>
        <v>1.0007336862699965</v>
      </c>
    </row>
    <row r="50" spans="1:5">
      <c r="A50">
        <v>12.03379</v>
      </c>
      <c r="B50">
        <v>0.69562999999999997</v>
      </c>
      <c r="D50" s="1">
        <f t="shared" si="0"/>
        <v>0.9712274692521321</v>
      </c>
      <c r="E50" s="1">
        <f t="shared" si="1"/>
        <v>1.0007336862699965</v>
      </c>
    </row>
    <row r="51" spans="1:5">
      <c r="A51">
        <v>12.20492</v>
      </c>
      <c r="B51">
        <v>0.69562999999999997</v>
      </c>
      <c r="D51" s="1">
        <f t="shared" si="0"/>
        <v>0.9850390910947201</v>
      </c>
      <c r="E51" s="1">
        <f t="shared" si="1"/>
        <v>1.0007336862699965</v>
      </c>
    </row>
    <row r="52" spans="1:5">
      <c r="A52">
        <v>12.39029</v>
      </c>
      <c r="B52">
        <v>0.69511999999999996</v>
      </c>
      <c r="D52" s="1">
        <f t="shared" si="0"/>
        <v>1</v>
      </c>
      <c r="E52" s="1">
        <f t="shared" si="1"/>
        <v>1</v>
      </c>
    </row>
    <row r="53" spans="1:5">
      <c r="A53">
        <v>12.53434</v>
      </c>
      <c r="B53">
        <v>0.69518999999999997</v>
      </c>
      <c r="D53" s="1">
        <f t="shared" si="0"/>
        <v>1.011626039422806</v>
      </c>
      <c r="E53" s="1">
        <f t="shared" si="1"/>
        <v>1.0001007020370585</v>
      </c>
    </row>
    <row r="54" spans="1:5">
      <c r="A54">
        <v>12.71834</v>
      </c>
      <c r="B54">
        <v>0.69562999999999997</v>
      </c>
      <c r="D54" s="1">
        <f t="shared" si="0"/>
        <v>1.0264763778733186</v>
      </c>
      <c r="E54" s="1">
        <f t="shared" si="1"/>
        <v>1.0007336862699965</v>
      </c>
    </row>
    <row r="55" spans="1:5">
      <c r="A55">
        <v>12.889480000000001</v>
      </c>
      <c r="B55">
        <v>0.69562999999999997</v>
      </c>
      <c r="D55" s="1">
        <f t="shared" si="0"/>
        <v>1.040288806799518</v>
      </c>
      <c r="E55" s="1">
        <f t="shared" si="1"/>
        <v>1.0007336862699965</v>
      </c>
    </row>
    <row r="56" spans="1:5">
      <c r="A56">
        <v>13.06062</v>
      </c>
      <c r="B56">
        <v>0.69574000000000003</v>
      </c>
      <c r="D56" s="1">
        <f t="shared" si="0"/>
        <v>1.0541012357257176</v>
      </c>
      <c r="E56" s="1">
        <f t="shared" si="1"/>
        <v>1.0008919323282313</v>
      </c>
    </row>
    <row r="57" spans="1:5">
      <c r="A57">
        <v>13.231780000000001</v>
      </c>
      <c r="B57">
        <v>0.69616999999999996</v>
      </c>
      <c r="D57" s="1">
        <f t="shared" si="0"/>
        <v>1.0679152788191399</v>
      </c>
      <c r="E57" s="1">
        <f t="shared" si="1"/>
        <v>1.0015105305558751</v>
      </c>
    </row>
    <row r="58" spans="1:5">
      <c r="A58">
        <v>13.402939999999999</v>
      </c>
      <c r="B58">
        <v>0.69650000000000001</v>
      </c>
      <c r="D58" s="1">
        <f t="shared" si="0"/>
        <v>1.0817293219125621</v>
      </c>
      <c r="E58" s="1">
        <f t="shared" si="1"/>
        <v>1.001985268730579</v>
      </c>
    </row>
    <row r="59" spans="1:5">
      <c r="A59">
        <v>13.5741</v>
      </c>
      <c r="B59">
        <v>0.69682999999999995</v>
      </c>
      <c r="D59" s="1">
        <f t="shared" si="0"/>
        <v>1.0955433650059845</v>
      </c>
      <c r="E59" s="1">
        <f t="shared" si="1"/>
        <v>1.0024600069052825</v>
      </c>
    </row>
    <row r="60" spans="1:5">
      <c r="A60">
        <v>13.74526</v>
      </c>
      <c r="B60">
        <v>0.69725999999999999</v>
      </c>
      <c r="D60" s="1">
        <f t="shared" si="0"/>
        <v>1.1093574080994069</v>
      </c>
      <c r="E60" s="1">
        <f t="shared" si="1"/>
        <v>1.0030786051329268</v>
      </c>
    </row>
    <row r="61" spans="1:5">
      <c r="A61">
        <v>13.91643</v>
      </c>
      <c r="B61">
        <v>0.69769999999999999</v>
      </c>
      <c r="D61" s="1">
        <f t="shared" si="0"/>
        <v>1.1231722582764407</v>
      </c>
      <c r="E61" s="1">
        <f t="shared" si="1"/>
        <v>1.003711589365865</v>
      </c>
    </row>
    <row r="62" spans="1:5">
      <c r="A62">
        <v>14.100429999999999</v>
      </c>
      <c r="B62">
        <v>0.69823999999999997</v>
      </c>
      <c r="D62" s="1">
        <f t="shared" si="0"/>
        <v>1.1380225967269531</v>
      </c>
      <c r="E62" s="1">
        <f t="shared" si="1"/>
        <v>1.0044884336517437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E53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4.9568000000000003</v>
      </c>
      <c r="B3">
        <v>0.75914000000000004</v>
      </c>
      <c r="D3" s="1">
        <f>A3/$A$38</f>
        <v>0.51665839757514109</v>
      </c>
      <c r="E3" s="1">
        <f>B3/$B$38</f>
        <v>1.1207334356915084</v>
      </c>
    </row>
    <row r="4" spans="1:5">
      <c r="A4">
        <v>5.0207600000000001</v>
      </c>
      <c r="B4">
        <v>0.75558999999999998</v>
      </c>
      <c r="D4" s="1">
        <f t="shared" ref="D4:D53" si="0">A4/$A$38</f>
        <v>0.52332509203707334</v>
      </c>
      <c r="E4" s="1">
        <f t="shared" ref="E4:E53" si="1">B4/$B$38</f>
        <v>1.115492500295264</v>
      </c>
    </row>
    <row r="5" spans="1:5">
      <c r="A5">
        <v>5.06332</v>
      </c>
      <c r="B5">
        <v>0.75185999999999997</v>
      </c>
      <c r="D5" s="1">
        <f t="shared" si="0"/>
        <v>0.52776121643200524</v>
      </c>
      <c r="E5" s="1">
        <f t="shared" si="1"/>
        <v>1.1099858273296328</v>
      </c>
    </row>
    <row r="6" spans="1:5">
      <c r="A6">
        <v>5.1059099999999997</v>
      </c>
      <c r="B6">
        <v>0.74870000000000003</v>
      </c>
      <c r="D6" s="1">
        <f t="shared" si="0"/>
        <v>0.53220046779432062</v>
      </c>
      <c r="E6" s="1">
        <f t="shared" si="1"/>
        <v>1.1053206566670604</v>
      </c>
    </row>
    <row r="7" spans="1:5">
      <c r="A7">
        <v>5.1912000000000003</v>
      </c>
      <c r="B7">
        <v>0.74406000000000005</v>
      </c>
      <c r="D7" s="1">
        <f t="shared" si="0"/>
        <v>0.54109043606602492</v>
      </c>
      <c r="E7" s="1">
        <f t="shared" si="1"/>
        <v>1.0984705326561948</v>
      </c>
    </row>
    <row r="8" spans="1:5">
      <c r="A8">
        <v>5.2979000000000003</v>
      </c>
      <c r="B8">
        <v>0.73968</v>
      </c>
      <c r="D8" s="1">
        <f t="shared" si="0"/>
        <v>0.55221201672719089</v>
      </c>
      <c r="E8" s="1">
        <f t="shared" si="1"/>
        <v>1.0920042518011102</v>
      </c>
    </row>
    <row r="9" spans="1:5">
      <c r="A9">
        <v>5.3832100000000001</v>
      </c>
      <c r="B9">
        <v>0.73543000000000003</v>
      </c>
      <c r="D9" s="1">
        <f t="shared" si="0"/>
        <v>0.56110406964381765</v>
      </c>
      <c r="E9" s="1">
        <f t="shared" si="1"/>
        <v>1.0857298925239165</v>
      </c>
    </row>
    <row r="10" spans="1:5">
      <c r="A10">
        <v>5.4856600000000002</v>
      </c>
      <c r="B10">
        <v>0.73165000000000002</v>
      </c>
      <c r="D10" s="1">
        <f t="shared" si="0"/>
        <v>0.57178266325896721</v>
      </c>
      <c r="E10" s="1">
        <f t="shared" si="1"/>
        <v>1.0801494035667889</v>
      </c>
    </row>
    <row r="11" spans="1:5">
      <c r="A11">
        <v>5.5795599999999999</v>
      </c>
      <c r="B11">
        <v>0.72790999999999995</v>
      </c>
      <c r="D11" s="1">
        <f t="shared" si="0"/>
        <v>0.58157007116977766</v>
      </c>
      <c r="E11" s="1">
        <f t="shared" si="1"/>
        <v>1.074627967402858</v>
      </c>
    </row>
    <row r="12" spans="1:5">
      <c r="A12">
        <v>5.7033800000000001</v>
      </c>
      <c r="B12">
        <v>0.72362000000000004</v>
      </c>
      <c r="D12" s="1">
        <f t="shared" si="0"/>
        <v>0.59447610788454408</v>
      </c>
      <c r="E12" s="1">
        <f t="shared" si="1"/>
        <v>1.0682945553324674</v>
      </c>
    </row>
    <row r="13" spans="1:5">
      <c r="A13">
        <v>5.8225100000000003</v>
      </c>
      <c r="B13">
        <v>0.72004999999999997</v>
      </c>
      <c r="D13" s="1">
        <f t="shared" si="0"/>
        <v>0.60689329536500058</v>
      </c>
      <c r="E13" s="1">
        <f t="shared" si="1"/>
        <v>1.0630240935396245</v>
      </c>
    </row>
    <row r="14" spans="1:5">
      <c r="A14">
        <v>5.9314</v>
      </c>
      <c r="B14">
        <v>0.71723999999999999</v>
      </c>
      <c r="D14" s="1">
        <f t="shared" si="0"/>
        <v>0.6182431446451726</v>
      </c>
      <c r="E14" s="1">
        <f t="shared" si="1"/>
        <v>1.058875634817527</v>
      </c>
    </row>
    <row r="15" spans="1:5">
      <c r="A15">
        <v>6.0066100000000002</v>
      </c>
      <c r="B15">
        <v>0.71477000000000002</v>
      </c>
      <c r="D15" s="1">
        <f t="shared" si="0"/>
        <v>0.626082451875972</v>
      </c>
      <c r="E15" s="1">
        <f t="shared" si="1"/>
        <v>1.0552291248376049</v>
      </c>
    </row>
    <row r="16" spans="1:5">
      <c r="A16">
        <v>6.1214199999999996</v>
      </c>
      <c r="B16">
        <v>0.71182999999999996</v>
      </c>
      <c r="D16" s="1">
        <f t="shared" si="0"/>
        <v>0.63804935605318347</v>
      </c>
      <c r="E16" s="1">
        <f t="shared" si="1"/>
        <v>1.0508887445376167</v>
      </c>
    </row>
    <row r="17" spans="1:5">
      <c r="A17">
        <v>6.2544000000000004</v>
      </c>
      <c r="B17">
        <v>0.70884999999999998</v>
      </c>
      <c r="D17" s="1">
        <f t="shared" si="0"/>
        <v>0.65191016014242309</v>
      </c>
      <c r="E17" s="1">
        <f t="shared" si="1"/>
        <v>1.0464893114444314</v>
      </c>
    </row>
    <row r="18" spans="1:5">
      <c r="A18">
        <v>6.3622399999999999</v>
      </c>
      <c r="B18">
        <v>0.70596999999999999</v>
      </c>
      <c r="D18" s="1">
        <f t="shared" si="0"/>
        <v>0.66315056556416752</v>
      </c>
      <c r="E18" s="1">
        <f t="shared" si="1"/>
        <v>1.0422375103342389</v>
      </c>
    </row>
    <row r="19" spans="1:5">
      <c r="A19">
        <v>6.4882600000000004</v>
      </c>
      <c r="B19">
        <v>0.70323000000000002</v>
      </c>
      <c r="D19" s="1">
        <f t="shared" si="0"/>
        <v>0.67628591322040121</v>
      </c>
      <c r="E19" s="1">
        <f t="shared" si="1"/>
        <v>1.0381923940002362</v>
      </c>
    </row>
    <row r="20" spans="1:5">
      <c r="A20">
        <v>6.6277200000000001</v>
      </c>
      <c r="B20">
        <v>0.70072999999999996</v>
      </c>
      <c r="D20" s="1">
        <f t="shared" si="0"/>
        <v>0.69082214226450811</v>
      </c>
      <c r="E20" s="1">
        <f t="shared" si="1"/>
        <v>1.0345015944254163</v>
      </c>
    </row>
    <row r="21" spans="1:5">
      <c r="A21">
        <v>6.7714400000000001</v>
      </c>
      <c r="B21">
        <v>0.69801999999999997</v>
      </c>
      <c r="D21" s="1">
        <f t="shared" si="0"/>
        <v>0.70580240067709277</v>
      </c>
      <c r="E21" s="1">
        <f t="shared" si="1"/>
        <v>1.0305007676863116</v>
      </c>
    </row>
    <row r="22" spans="1:5">
      <c r="A22">
        <v>6.9295799999999996</v>
      </c>
      <c r="B22">
        <v>0.69528000000000001</v>
      </c>
      <c r="D22" s="1">
        <f t="shared" si="0"/>
        <v>0.7222856880787496</v>
      </c>
      <c r="E22" s="1">
        <f t="shared" si="1"/>
        <v>1.0264556513523091</v>
      </c>
    </row>
    <row r="23" spans="1:5">
      <c r="A23">
        <v>7.0706100000000003</v>
      </c>
      <c r="B23">
        <v>0.69279999999999997</v>
      </c>
      <c r="D23" s="1">
        <f t="shared" si="0"/>
        <v>0.73698556174926733</v>
      </c>
      <c r="E23" s="1">
        <f t="shared" si="1"/>
        <v>1.0227943781740876</v>
      </c>
    </row>
    <row r="24" spans="1:5">
      <c r="A24">
        <v>7.2416299999999998</v>
      </c>
      <c r="B24">
        <v>0.69084000000000001</v>
      </c>
      <c r="D24" s="1">
        <f t="shared" si="0"/>
        <v>0.75481136048096931</v>
      </c>
      <c r="E24" s="1">
        <f t="shared" si="1"/>
        <v>1.0199007913074289</v>
      </c>
    </row>
    <row r="25" spans="1:5">
      <c r="A25">
        <v>7.3806000000000003</v>
      </c>
      <c r="B25">
        <v>0.6895</v>
      </c>
      <c r="D25" s="1">
        <f t="shared" si="0"/>
        <v>0.76929651572447677</v>
      </c>
      <c r="E25" s="1">
        <f t="shared" si="1"/>
        <v>1.0179225227353255</v>
      </c>
    </row>
    <row r="26" spans="1:5">
      <c r="A26">
        <v>7.5409100000000002</v>
      </c>
      <c r="B26">
        <v>0.68735999999999997</v>
      </c>
      <c r="D26" s="1">
        <f t="shared" si="0"/>
        <v>0.7860059871002173</v>
      </c>
      <c r="E26" s="1">
        <f t="shared" si="1"/>
        <v>1.0147631982992795</v>
      </c>
    </row>
    <row r="27" spans="1:5">
      <c r="A27">
        <v>7.7119400000000002</v>
      </c>
      <c r="B27">
        <v>0.68552000000000002</v>
      </c>
      <c r="D27" s="1">
        <f t="shared" si="0"/>
        <v>0.80383282815438051</v>
      </c>
      <c r="E27" s="1">
        <f t="shared" si="1"/>
        <v>1.0120467698122122</v>
      </c>
    </row>
    <row r="28" spans="1:5">
      <c r="A28">
        <v>7.8829799999999999</v>
      </c>
      <c r="B28">
        <v>0.68388000000000004</v>
      </c>
      <c r="D28" s="1">
        <f t="shared" si="0"/>
        <v>0.82166071153100495</v>
      </c>
      <c r="E28" s="1">
        <f t="shared" si="1"/>
        <v>1.0096256052911303</v>
      </c>
    </row>
    <row r="29" spans="1:5">
      <c r="A29">
        <v>8.0540400000000005</v>
      </c>
      <c r="B29">
        <v>0.68269000000000002</v>
      </c>
      <c r="D29" s="1">
        <f t="shared" si="0"/>
        <v>0.83949067955255197</v>
      </c>
      <c r="E29" s="1">
        <f t="shared" si="1"/>
        <v>1.0078687846935162</v>
      </c>
    </row>
    <row r="30" spans="1:5">
      <c r="A30">
        <v>8.2251100000000008</v>
      </c>
      <c r="B30">
        <v>0.68149000000000004</v>
      </c>
      <c r="D30" s="1">
        <f t="shared" si="0"/>
        <v>0.8573216898965601</v>
      </c>
      <c r="E30" s="1">
        <f t="shared" si="1"/>
        <v>1.0060972008976026</v>
      </c>
    </row>
    <row r="31" spans="1:5">
      <c r="A31">
        <v>8.3961799999999993</v>
      </c>
      <c r="B31">
        <v>0.6804</v>
      </c>
      <c r="D31" s="1">
        <f t="shared" si="0"/>
        <v>0.87515270024056802</v>
      </c>
      <c r="E31" s="1">
        <f t="shared" si="1"/>
        <v>1.0044880122829811</v>
      </c>
    </row>
    <row r="32" spans="1:5">
      <c r="A32">
        <v>8.5672700000000006</v>
      </c>
      <c r="B32">
        <v>0.67952999999999997</v>
      </c>
      <c r="D32" s="1">
        <f t="shared" si="0"/>
        <v>0.89298579522949872</v>
      </c>
      <c r="E32" s="1">
        <f t="shared" si="1"/>
        <v>1.0032036140309437</v>
      </c>
    </row>
    <row r="33" spans="1:5">
      <c r="A33">
        <v>8.7383699999999997</v>
      </c>
      <c r="B33">
        <v>0.67888000000000004</v>
      </c>
      <c r="D33" s="1">
        <f t="shared" si="0"/>
        <v>0.91081993254089033</v>
      </c>
      <c r="E33" s="1">
        <f t="shared" si="1"/>
        <v>1.0022440061414906</v>
      </c>
    </row>
    <row r="34" spans="1:5">
      <c r="A34">
        <v>8.9223300000000005</v>
      </c>
      <c r="B34">
        <v>0.67866000000000004</v>
      </c>
      <c r="D34" s="1">
        <f t="shared" si="0"/>
        <v>0.92999449653740496</v>
      </c>
      <c r="E34" s="1">
        <f t="shared" si="1"/>
        <v>1.0019192157789065</v>
      </c>
    </row>
    <row r="35" spans="1:5">
      <c r="A35">
        <v>9.0805799999999994</v>
      </c>
      <c r="B35">
        <v>0.67779</v>
      </c>
      <c r="D35" s="1">
        <f t="shared" si="0"/>
        <v>0.946489249486135</v>
      </c>
      <c r="E35" s="1">
        <f t="shared" si="1"/>
        <v>1.0006348175268691</v>
      </c>
    </row>
    <row r="36" spans="1:5">
      <c r="A36">
        <v>9.2516999999999996</v>
      </c>
      <c r="B36">
        <v>0.67757999999999996</v>
      </c>
      <c r="D36" s="1">
        <f t="shared" si="0"/>
        <v>0.96432547144244929</v>
      </c>
      <c r="E36" s="1">
        <f t="shared" si="1"/>
        <v>1.000324790362584</v>
      </c>
    </row>
    <row r="37" spans="1:5">
      <c r="A37">
        <v>9.4228299999999994</v>
      </c>
      <c r="B37">
        <v>0.67735999999999996</v>
      </c>
      <c r="D37" s="1">
        <f t="shared" si="0"/>
        <v>0.98216273572122459</v>
      </c>
      <c r="E37" s="1">
        <f t="shared" si="1"/>
        <v>1</v>
      </c>
    </row>
    <row r="38" spans="1:5">
      <c r="A38">
        <v>9.5939599999999992</v>
      </c>
      <c r="B38">
        <v>0.67735999999999996</v>
      </c>
      <c r="D38" s="1">
        <f t="shared" si="0"/>
        <v>1</v>
      </c>
      <c r="E38" s="1">
        <f t="shared" si="1"/>
        <v>1</v>
      </c>
    </row>
    <row r="39" spans="1:5">
      <c r="A39">
        <v>9.7651000000000003</v>
      </c>
      <c r="B39">
        <v>0.67735999999999996</v>
      </c>
      <c r="D39" s="1">
        <f t="shared" si="0"/>
        <v>1.0178383066012366</v>
      </c>
      <c r="E39" s="1">
        <f t="shared" si="1"/>
        <v>1</v>
      </c>
    </row>
    <row r="40" spans="1:5">
      <c r="A40">
        <v>9.9362399999999997</v>
      </c>
      <c r="B40">
        <v>0.67735999999999996</v>
      </c>
      <c r="D40" s="1">
        <f t="shared" si="0"/>
        <v>1.0356766132024733</v>
      </c>
      <c r="E40" s="1">
        <f t="shared" si="1"/>
        <v>1</v>
      </c>
    </row>
    <row r="41" spans="1:5">
      <c r="A41">
        <v>10.121700000000001</v>
      </c>
      <c r="B41">
        <v>0.67837000000000003</v>
      </c>
      <c r="D41" s="1">
        <f t="shared" si="0"/>
        <v>1.0550075255681701</v>
      </c>
      <c r="E41" s="1">
        <f t="shared" si="1"/>
        <v>1.0014910830282273</v>
      </c>
    </row>
    <row r="42" spans="1:5">
      <c r="A42">
        <v>10.265739999999999</v>
      </c>
      <c r="B42">
        <v>0.67832000000000003</v>
      </c>
      <c r="D42" s="1">
        <f t="shared" si="0"/>
        <v>1.0700211382995135</v>
      </c>
      <c r="E42" s="1">
        <f t="shared" si="1"/>
        <v>1.001417267036731</v>
      </c>
    </row>
    <row r="43" spans="1:5">
      <c r="A43">
        <v>10.449730000000001</v>
      </c>
      <c r="B43">
        <v>0.67854999999999999</v>
      </c>
      <c r="D43" s="1">
        <f t="shared" si="0"/>
        <v>1.0891988292634118</v>
      </c>
      <c r="E43" s="1">
        <f t="shared" si="1"/>
        <v>1.0017568205976144</v>
      </c>
    </row>
    <row r="44" spans="1:5">
      <c r="A44">
        <v>10.62088</v>
      </c>
      <c r="B44">
        <v>0.67888000000000004</v>
      </c>
      <c r="D44" s="1">
        <f t="shared" si="0"/>
        <v>1.1070381781871095</v>
      </c>
      <c r="E44" s="1">
        <f t="shared" si="1"/>
        <v>1.0022440061414906</v>
      </c>
    </row>
    <row r="45" spans="1:5">
      <c r="A45">
        <v>10.792070000000001</v>
      </c>
      <c r="B45">
        <v>0.67974999999999997</v>
      </c>
      <c r="D45" s="1">
        <f t="shared" si="0"/>
        <v>1.1248816964006523</v>
      </c>
      <c r="E45" s="1">
        <f t="shared" si="1"/>
        <v>1.0035284043935278</v>
      </c>
    </row>
    <row r="46" spans="1:5">
      <c r="A46">
        <v>10.976100000000001</v>
      </c>
      <c r="B46">
        <v>0.68057999999999996</v>
      </c>
      <c r="D46" s="1">
        <f t="shared" si="0"/>
        <v>1.1440635566543953</v>
      </c>
      <c r="E46" s="1">
        <f t="shared" si="1"/>
        <v>1.004753749852368</v>
      </c>
    </row>
    <row r="47" spans="1:5">
      <c r="A47">
        <v>11.120189999999999</v>
      </c>
      <c r="B47">
        <v>0.68135000000000001</v>
      </c>
      <c r="D47" s="1">
        <f t="shared" si="0"/>
        <v>1.1590823809980446</v>
      </c>
      <c r="E47" s="1">
        <f t="shared" si="1"/>
        <v>1.0058905161214127</v>
      </c>
    </row>
    <row r="48" spans="1:5">
      <c r="A48">
        <v>11.305630000000001</v>
      </c>
      <c r="B48">
        <v>0.68203999999999998</v>
      </c>
      <c r="D48" s="1">
        <f t="shared" si="0"/>
        <v>1.1784112087188192</v>
      </c>
      <c r="E48" s="1">
        <f t="shared" si="1"/>
        <v>1.0069091768040628</v>
      </c>
    </row>
    <row r="49" spans="1:5">
      <c r="A49">
        <v>11.47682</v>
      </c>
      <c r="B49">
        <v>0.68301000000000001</v>
      </c>
      <c r="D49" s="1">
        <f t="shared" si="0"/>
        <v>1.1962547269323618</v>
      </c>
      <c r="E49" s="1">
        <f t="shared" si="1"/>
        <v>1.0083412070390929</v>
      </c>
    </row>
    <row r="50" spans="1:5">
      <c r="A50">
        <v>11.64803</v>
      </c>
      <c r="B50">
        <v>0.68420999999999998</v>
      </c>
      <c r="D50" s="1">
        <f t="shared" si="0"/>
        <v>1.2141003297908268</v>
      </c>
      <c r="E50" s="1">
        <f t="shared" si="1"/>
        <v>1.0101127908350065</v>
      </c>
    </row>
    <row r="51" spans="1:5">
      <c r="A51">
        <v>11.819229999999999</v>
      </c>
      <c r="B51">
        <v>0.68518999999999997</v>
      </c>
      <c r="D51" s="1">
        <f t="shared" si="0"/>
        <v>1.2319448903268306</v>
      </c>
      <c r="E51" s="1">
        <f t="shared" si="1"/>
        <v>1.0115595842683358</v>
      </c>
    </row>
    <row r="52" spans="1:5">
      <c r="A52">
        <v>11.990449999999999</v>
      </c>
      <c r="B52">
        <v>0.68649000000000004</v>
      </c>
      <c r="D52" s="1">
        <f t="shared" si="0"/>
        <v>1.2497915355077569</v>
      </c>
      <c r="E52" s="1">
        <f t="shared" si="1"/>
        <v>1.0134788000472423</v>
      </c>
    </row>
    <row r="53" spans="1:5">
      <c r="A53">
        <v>12.175929999999999</v>
      </c>
      <c r="B53">
        <v>0.68779999999999997</v>
      </c>
      <c r="D53" s="1">
        <f t="shared" si="0"/>
        <v>1.2691245325183762</v>
      </c>
      <c r="E53" s="1">
        <f t="shared" si="1"/>
        <v>1.0154127790244478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E73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14.23728</v>
      </c>
      <c r="B3">
        <v>20.573889999999999</v>
      </c>
      <c r="D3" s="1">
        <f>A3/$A$34</f>
        <v>0.38130202559871701</v>
      </c>
      <c r="E3" s="1">
        <f>B3/$B$34</f>
        <v>1.1948503960787045</v>
      </c>
    </row>
    <row r="4" spans="1:5">
      <c r="A4">
        <v>14.66778</v>
      </c>
      <c r="B4">
        <v>20.422090000000001</v>
      </c>
      <c r="D4" s="1">
        <f t="shared" ref="D4:D67" si="0">A4/$A$34</f>
        <v>0.39283165218611626</v>
      </c>
      <c r="E4" s="1">
        <f t="shared" ref="E4:E67" si="1">B4/$B$34</f>
        <v>1.1860344507166585</v>
      </c>
    </row>
    <row r="5" spans="1:5">
      <c r="A5">
        <v>15.12918</v>
      </c>
      <c r="B5">
        <v>20.225149999999999</v>
      </c>
      <c r="D5" s="1">
        <f t="shared" si="0"/>
        <v>0.40518884082125217</v>
      </c>
      <c r="E5" s="1">
        <f t="shared" si="1"/>
        <v>1.1745969521685597</v>
      </c>
    </row>
    <row r="6" spans="1:5">
      <c r="A6">
        <v>15.60941</v>
      </c>
      <c r="B6">
        <v>20.034310000000001</v>
      </c>
      <c r="D6" s="1">
        <f t="shared" si="0"/>
        <v>0.41805033344858494</v>
      </c>
      <c r="E6" s="1">
        <f t="shared" si="1"/>
        <v>1.1635137175645225</v>
      </c>
    </row>
    <row r="7" spans="1:5">
      <c r="A7">
        <v>16.158370000000001</v>
      </c>
      <c r="B7">
        <v>19.830400000000001</v>
      </c>
      <c r="D7" s="1">
        <f t="shared" si="0"/>
        <v>0.43275254903840771</v>
      </c>
      <c r="E7" s="1">
        <f t="shared" si="1"/>
        <v>1.1516714289032917</v>
      </c>
    </row>
    <row r="8" spans="1:5">
      <c r="A8">
        <v>16.707529999999998</v>
      </c>
      <c r="B8">
        <v>19.650020000000001</v>
      </c>
      <c r="D8" s="1">
        <f t="shared" si="0"/>
        <v>0.44746012101688887</v>
      </c>
      <c r="E8" s="1">
        <f t="shared" si="1"/>
        <v>1.1411956698492345</v>
      </c>
    </row>
    <row r="9" spans="1:5">
      <c r="A9">
        <v>17.325389999999999</v>
      </c>
      <c r="B9">
        <v>19.452390000000001</v>
      </c>
      <c r="D9" s="1">
        <f t="shared" si="0"/>
        <v>0.46400761249956135</v>
      </c>
      <c r="E9" s="1">
        <f t="shared" si="1"/>
        <v>1.1297180988222175</v>
      </c>
    </row>
    <row r="10" spans="1:5">
      <c r="A10">
        <v>18.012</v>
      </c>
      <c r="B10">
        <v>19.245339999999999</v>
      </c>
      <c r="D10" s="1">
        <f t="shared" si="0"/>
        <v>0.48239636258358976</v>
      </c>
      <c r="E10" s="1">
        <f t="shared" si="1"/>
        <v>1.1176934513438799</v>
      </c>
    </row>
    <row r="11" spans="1:5">
      <c r="A11">
        <v>18.698740000000001</v>
      </c>
      <c r="B11">
        <v>19.053979999999999</v>
      </c>
      <c r="D11" s="1">
        <f t="shared" si="0"/>
        <v>0.50078859432024614</v>
      </c>
      <c r="E11" s="1">
        <f t="shared" si="1"/>
        <v>1.1065800171905125</v>
      </c>
    </row>
    <row r="12" spans="1:5">
      <c r="A12">
        <v>19.385629999999999</v>
      </c>
      <c r="B12">
        <v>18.878309999999999</v>
      </c>
      <c r="D12" s="1">
        <f t="shared" si="0"/>
        <v>0.51918484334839632</v>
      </c>
      <c r="E12" s="1">
        <f t="shared" si="1"/>
        <v>1.0963777963621157</v>
      </c>
    </row>
    <row r="13" spans="1:5">
      <c r="A13">
        <v>20.141220000000001</v>
      </c>
      <c r="B13">
        <v>18.687989999999999</v>
      </c>
      <c r="D13" s="1">
        <f t="shared" si="0"/>
        <v>0.53942101188073788</v>
      </c>
      <c r="E13" s="1">
        <f t="shared" si="1"/>
        <v>1.085324761307408</v>
      </c>
    </row>
    <row r="14" spans="1:5">
      <c r="A14">
        <v>20.96584</v>
      </c>
      <c r="B14">
        <v>18.518070000000002</v>
      </c>
      <c r="D14" s="1">
        <f t="shared" si="0"/>
        <v>0.56150593795855708</v>
      </c>
      <c r="E14" s="1">
        <f t="shared" si="1"/>
        <v>1.0754564778033313</v>
      </c>
    </row>
    <row r="15" spans="1:5">
      <c r="A15">
        <v>21.790610000000001</v>
      </c>
      <c r="B15">
        <v>18.366440000000001</v>
      </c>
      <c r="D15" s="1">
        <f t="shared" si="0"/>
        <v>0.58359488132787019</v>
      </c>
      <c r="E15" s="1">
        <f t="shared" si="1"/>
        <v>1.0666504053708736</v>
      </c>
    </row>
    <row r="16" spans="1:5">
      <c r="A16">
        <v>22.615559999999999</v>
      </c>
      <c r="B16">
        <v>18.23573</v>
      </c>
      <c r="D16" s="1">
        <f t="shared" si="0"/>
        <v>0.60568864544697576</v>
      </c>
      <c r="E16" s="1">
        <f t="shared" si="1"/>
        <v>1.0590592840383766</v>
      </c>
    </row>
    <row r="17" spans="1:5">
      <c r="A17">
        <v>23.440580000000001</v>
      </c>
      <c r="B17">
        <v>18.112860000000001</v>
      </c>
      <c r="D17" s="1">
        <f t="shared" si="0"/>
        <v>0.62778428430211208</v>
      </c>
      <c r="E17" s="1">
        <f t="shared" si="1"/>
        <v>1.0519234789880827</v>
      </c>
    </row>
    <row r="18" spans="1:5">
      <c r="A18">
        <v>24.162890000000001</v>
      </c>
      <c r="B18">
        <v>18.005400000000002</v>
      </c>
      <c r="D18" s="1">
        <f t="shared" si="0"/>
        <v>0.64712914976168079</v>
      </c>
      <c r="E18" s="1">
        <f t="shared" si="1"/>
        <v>1.0456826259669663</v>
      </c>
    </row>
    <row r="19" spans="1:5">
      <c r="A19">
        <v>24.95346</v>
      </c>
      <c r="B19">
        <v>17.92726</v>
      </c>
      <c r="D19" s="1">
        <f t="shared" si="0"/>
        <v>0.66830215067039211</v>
      </c>
      <c r="E19" s="1">
        <f t="shared" si="1"/>
        <v>1.0411445629195994</v>
      </c>
    </row>
    <row r="20" spans="1:5">
      <c r="A20">
        <v>25.778759999999998</v>
      </c>
      <c r="B20">
        <v>17.835760000000001</v>
      </c>
      <c r="D20" s="1">
        <f t="shared" si="0"/>
        <v>0.69040528846965021</v>
      </c>
      <c r="E20" s="1">
        <f t="shared" si="1"/>
        <v>1.0358306037586822</v>
      </c>
    </row>
    <row r="21" spans="1:5">
      <c r="A21">
        <v>26.604140000000001</v>
      </c>
      <c r="B21">
        <v>17.754719999999999</v>
      </c>
      <c r="D21" s="1">
        <f t="shared" si="0"/>
        <v>0.71251056882437169</v>
      </c>
      <c r="E21" s="1">
        <f t="shared" si="1"/>
        <v>1.0311241201477452</v>
      </c>
    </row>
    <row r="22" spans="1:5">
      <c r="A22">
        <v>27.42952</v>
      </c>
      <c r="B22">
        <v>17.673680000000001</v>
      </c>
      <c r="D22" s="1">
        <f t="shared" si="0"/>
        <v>0.73461584917909317</v>
      </c>
      <c r="E22" s="1">
        <f t="shared" si="1"/>
        <v>1.0264176365368085</v>
      </c>
    </row>
    <row r="23" spans="1:5">
      <c r="A23">
        <v>28.25508</v>
      </c>
      <c r="B23">
        <v>17.61355</v>
      </c>
      <c r="D23" s="1">
        <f t="shared" si="0"/>
        <v>0.75672595028360734</v>
      </c>
      <c r="E23" s="1">
        <f t="shared" si="1"/>
        <v>1.0229255232652681</v>
      </c>
    </row>
    <row r="24" spans="1:5">
      <c r="A24">
        <v>29.080649999999999</v>
      </c>
      <c r="B24">
        <v>17.553419999999999</v>
      </c>
      <c r="D24" s="1">
        <f t="shared" si="0"/>
        <v>0.77883631920755436</v>
      </c>
      <c r="E24" s="1">
        <f t="shared" si="1"/>
        <v>1.0194334099937277</v>
      </c>
    </row>
    <row r="25" spans="1:5">
      <c r="A25">
        <v>29.906279999999999</v>
      </c>
      <c r="B25">
        <v>17.501139999999999</v>
      </c>
      <c r="D25" s="1">
        <f t="shared" si="0"/>
        <v>0.80094829504809895</v>
      </c>
      <c r="E25" s="1">
        <f t="shared" si="1"/>
        <v>1.0163971937649545</v>
      </c>
    </row>
    <row r="26" spans="1:5">
      <c r="A26">
        <v>30.731870000000001</v>
      </c>
      <c r="B26">
        <v>17.443629999999999</v>
      </c>
      <c r="D26" s="1">
        <f t="shared" si="0"/>
        <v>0.8230591996109119</v>
      </c>
      <c r="E26" s="1">
        <f t="shared" si="1"/>
        <v>1.013057239761191</v>
      </c>
    </row>
    <row r="27" spans="1:5">
      <c r="A27">
        <v>31.55761</v>
      </c>
      <c r="B27">
        <v>17.404409999999999</v>
      </c>
      <c r="D27" s="1">
        <f t="shared" si="0"/>
        <v>0.84517412146521864</v>
      </c>
      <c r="E27" s="1">
        <f t="shared" si="1"/>
        <v>1.0107794968290471</v>
      </c>
    </row>
    <row r="28" spans="1:5">
      <c r="A28">
        <v>32.383290000000002</v>
      </c>
      <c r="B28">
        <v>17.35736</v>
      </c>
      <c r="D28" s="1">
        <f t="shared" si="0"/>
        <v>0.86728743640292794</v>
      </c>
      <c r="E28" s="1">
        <f t="shared" si="1"/>
        <v>1.0080470183752641</v>
      </c>
    </row>
    <row r="29" spans="1:5">
      <c r="A29">
        <v>33.20908</v>
      </c>
      <c r="B29">
        <v>17.323370000000001</v>
      </c>
      <c r="D29" s="1">
        <f t="shared" si="0"/>
        <v>0.88940369735439917</v>
      </c>
      <c r="E29" s="1">
        <f t="shared" si="1"/>
        <v>1.0060730132181104</v>
      </c>
    </row>
    <row r="30" spans="1:5">
      <c r="A30">
        <v>34.034779999999998</v>
      </c>
      <c r="B30">
        <v>17.278929999999999</v>
      </c>
      <c r="D30" s="1">
        <f t="shared" si="0"/>
        <v>0.91151754793097417</v>
      </c>
      <c r="E30" s="1">
        <f t="shared" si="1"/>
        <v>1.0034921132715402</v>
      </c>
    </row>
    <row r="31" spans="1:5">
      <c r="A31">
        <v>34.860700000000001</v>
      </c>
      <c r="B31">
        <v>17.260629999999999</v>
      </c>
      <c r="D31" s="1">
        <f t="shared" si="0"/>
        <v>0.93363729053507372</v>
      </c>
      <c r="E31" s="1">
        <f t="shared" si="1"/>
        <v>1.0024293214393569</v>
      </c>
    </row>
    <row r="32" spans="1:5">
      <c r="A32">
        <v>35.68656</v>
      </c>
      <c r="B32">
        <v>17.234490000000001</v>
      </c>
      <c r="D32" s="1">
        <f t="shared" si="0"/>
        <v>0.95575542622257559</v>
      </c>
      <c r="E32" s="1">
        <f t="shared" si="1"/>
        <v>1.0009112133249702</v>
      </c>
    </row>
    <row r="33" spans="1:5">
      <c r="A33">
        <v>36.512509999999999</v>
      </c>
      <c r="B33">
        <v>17.218800000000002</v>
      </c>
      <c r="D33" s="1">
        <f t="shared" si="0"/>
        <v>0.97787597228497369</v>
      </c>
      <c r="E33" s="1">
        <f t="shared" si="1"/>
        <v>1</v>
      </c>
    </row>
    <row r="34" spans="1:5">
      <c r="A34">
        <v>37.338590000000003</v>
      </c>
      <c r="B34">
        <v>17.218800000000002</v>
      </c>
      <c r="D34" s="1">
        <f t="shared" si="0"/>
        <v>1</v>
      </c>
      <c r="E34" s="1">
        <f t="shared" si="1"/>
        <v>1</v>
      </c>
    </row>
    <row r="35" spans="1:5">
      <c r="A35">
        <v>38.164769999999997</v>
      </c>
      <c r="B35">
        <v>17.22926</v>
      </c>
      <c r="D35" s="1">
        <f t="shared" si="0"/>
        <v>1.0221267059093553</v>
      </c>
      <c r="E35" s="1">
        <f t="shared" si="1"/>
        <v>1.0006074755499801</v>
      </c>
    </row>
    <row r="36" spans="1:5">
      <c r="A36">
        <v>38.990969999999997</v>
      </c>
      <c r="B36">
        <v>17.242329999999999</v>
      </c>
      <c r="D36" s="1">
        <f t="shared" si="0"/>
        <v>1.0442539474575765</v>
      </c>
      <c r="E36" s="1">
        <f t="shared" si="1"/>
        <v>1.0013665296071734</v>
      </c>
    </row>
    <row r="37" spans="1:5">
      <c r="A37">
        <v>39.817300000000003</v>
      </c>
      <c r="B37">
        <v>17.271090000000001</v>
      </c>
      <c r="D37" s="1">
        <f t="shared" si="0"/>
        <v>1.0663846706584261</v>
      </c>
      <c r="E37" s="1">
        <f t="shared" si="1"/>
        <v>1.0030367969893372</v>
      </c>
    </row>
    <row r="38" spans="1:5">
      <c r="A38">
        <v>40.643520000000002</v>
      </c>
      <c r="B38">
        <v>17.286770000000001</v>
      </c>
      <c r="D38" s="1">
        <f t="shared" si="0"/>
        <v>1.088512447845513</v>
      </c>
      <c r="E38" s="1">
        <f t="shared" si="1"/>
        <v>1.0039474295537436</v>
      </c>
    </row>
    <row r="39" spans="1:5">
      <c r="A39">
        <v>41.469760000000001</v>
      </c>
      <c r="B39">
        <v>17.305070000000001</v>
      </c>
      <c r="D39" s="1">
        <f t="shared" si="0"/>
        <v>1.1106407606714661</v>
      </c>
      <c r="E39" s="1">
        <f t="shared" si="1"/>
        <v>1.0050102213859269</v>
      </c>
    </row>
    <row r="40" spans="1:5">
      <c r="A40">
        <v>42.296050000000001</v>
      </c>
      <c r="B40">
        <v>17.328600000000002</v>
      </c>
      <c r="D40" s="1">
        <f t="shared" si="0"/>
        <v>1.1327704125945837</v>
      </c>
      <c r="E40" s="1">
        <f t="shared" si="1"/>
        <v>1.0063767509931005</v>
      </c>
    </row>
    <row r="41" spans="1:5">
      <c r="A41">
        <v>43.122160000000001</v>
      </c>
      <c r="B41">
        <v>17.331209999999999</v>
      </c>
      <c r="D41" s="1">
        <f t="shared" si="0"/>
        <v>1.1548952437679088</v>
      </c>
      <c r="E41" s="1">
        <f t="shared" si="1"/>
        <v>1.0065283295003133</v>
      </c>
    </row>
    <row r="42" spans="1:5">
      <c r="A42">
        <v>43.918880000000001</v>
      </c>
      <c r="B42">
        <v>17.347159999999999</v>
      </c>
      <c r="D42" s="1">
        <f t="shared" si="0"/>
        <v>1.1762329536278686</v>
      </c>
      <c r="E42" s="1">
        <f t="shared" si="1"/>
        <v>1.0074546425999487</v>
      </c>
    </row>
    <row r="43" spans="1:5">
      <c r="A43">
        <v>44.774909999999998</v>
      </c>
      <c r="B43">
        <v>17.399180000000001</v>
      </c>
      <c r="D43" s="1">
        <f t="shared" si="0"/>
        <v>1.1991591005445035</v>
      </c>
      <c r="E43" s="1">
        <f t="shared" si="1"/>
        <v>1.0104757590540572</v>
      </c>
    </row>
    <row r="44" spans="1:5">
      <c r="A44">
        <v>45.601199999999999</v>
      </c>
      <c r="B44">
        <v>17.422709999999999</v>
      </c>
      <c r="D44" s="1">
        <f t="shared" si="0"/>
        <v>1.2212887524676213</v>
      </c>
      <c r="E44" s="1">
        <f t="shared" si="1"/>
        <v>1.0118422886612306</v>
      </c>
    </row>
    <row r="45" spans="1:5">
      <c r="A45">
        <v>46.42747</v>
      </c>
      <c r="B45">
        <v>17.443629999999999</v>
      </c>
      <c r="D45" s="1">
        <f t="shared" si="0"/>
        <v>1.2434178687518729</v>
      </c>
      <c r="E45" s="1">
        <f t="shared" si="1"/>
        <v>1.013057239761191</v>
      </c>
    </row>
    <row r="46" spans="1:5">
      <c r="A46">
        <v>47.253869999999999</v>
      </c>
      <c r="B46">
        <v>17.480219999999999</v>
      </c>
      <c r="D46" s="1">
        <f t="shared" si="0"/>
        <v>1.2655504666887527</v>
      </c>
      <c r="E46" s="1">
        <f t="shared" si="1"/>
        <v>1.0151822426649939</v>
      </c>
    </row>
    <row r="47" spans="1:5">
      <c r="A47">
        <v>48.080379999999998</v>
      </c>
      <c r="B47">
        <v>17.529890000000002</v>
      </c>
      <c r="D47" s="1">
        <f t="shared" si="0"/>
        <v>1.2876860106393946</v>
      </c>
      <c r="E47" s="1">
        <f t="shared" si="1"/>
        <v>1.0180668803865542</v>
      </c>
    </row>
    <row r="48" spans="1:5">
      <c r="A48">
        <v>48.906779999999998</v>
      </c>
      <c r="B48">
        <v>17.566490000000002</v>
      </c>
      <c r="D48" s="1">
        <f t="shared" si="0"/>
        <v>1.3098186085762744</v>
      </c>
      <c r="E48" s="1">
        <f t="shared" si="1"/>
        <v>1.020192464050921</v>
      </c>
    </row>
    <row r="49" spans="1:5">
      <c r="A49">
        <v>49.7333</v>
      </c>
      <c r="B49">
        <v>17.616160000000001</v>
      </c>
      <c r="D49" s="1">
        <f t="shared" si="0"/>
        <v>1.3319544203463494</v>
      </c>
      <c r="E49" s="1">
        <f t="shared" si="1"/>
        <v>1.0230771017724811</v>
      </c>
    </row>
    <row r="50" spans="1:5">
      <c r="A50">
        <v>50.55979</v>
      </c>
      <c r="B50">
        <v>17.663219999999999</v>
      </c>
      <c r="D50" s="1">
        <f t="shared" si="0"/>
        <v>1.3540894286581253</v>
      </c>
      <c r="E50" s="1">
        <f t="shared" si="1"/>
        <v>1.0258101609868282</v>
      </c>
    </row>
    <row r="51" spans="1:5">
      <c r="A51">
        <v>51.386299999999999</v>
      </c>
      <c r="B51">
        <v>17.712890000000002</v>
      </c>
      <c r="D51" s="1">
        <f t="shared" si="0"/>
        <v>1.3762249726087674</v>
      </c>
      <c r="E51" s="1">
        <f t="shared" si="1"/>
        <v>1.0286947987083885</v>
      </c>
    </row>
    <row r="52" spans="1:5">
      <c r="A52">
        <v>52.212820000000001</v>
      </c>
      <c r="B52">
        <v>17.762560000000001</v>
      </c>
      <c r="D52" s="1">
        <f t="shared" si="0"/>
        <v>1.3983607843788424</v>
      </c>
      <c r="E52" s="1">
        <f t="shared" si="1"/>
        <v>1.0315794364299486</v>
      </c>
    </row>
    <row r="53" spans="1:5">
      <c r="A53">
        <v>52.99015</v>
      </c>
      <c r="B53">
        <v>17.810639999999999</v>
      </c>
      <c r="D53" s="1">
        <f t="shared" si="0"/>
        <v>1.4191791923583617</v>
      </c>
      <c r="E53" s="1">
        <f t="shared" si="1"/>
        <v>1.0343717332218272</v>
      </c>
    </row>
    <row r="54" spans="1:5">
      <c r="A54">
        <v>53.865960000000001</v>
      </c>
      <c r="B54">
        <v>17.874970000000001</v>
      </c>
      <c r="D54" s="1">
        <f t="shared" si="0"/>
        <v>1.4426350861133213</v>
      </c>
      <c r="E54" s="1">
        <f t="shared" si="1"/>
        <v>1.0381077659302622</v>
      </c>
    </row>
    <row r="55" spans="1:5">
      <c r="A55">
        <v>54.692399999999999</v>
      </c>
      <c r="B55">
        <v>17.916799999999999</v>
      </c>
      <c r="D55" s="1">
        <f t="shared" si="0"/>
        <v>1.4647687553279327</v>
      </c>
      <c r="E55" s="1">
        <f t="shared" si="1"/>
        <v>1.0405370873696191</v>
      </c>
    </row>
    <row r="56" spans="1:5">
      <c r="A56">
        <v>55.518990000000002</v>
      </c>
      <c r="B56">
        <v>17.974309999999999</v>
      </c>
      <c r="D56" s="1">
        <f t="shared" si="0"/>
        <v>1.4869064418340381</v>
      </c>
      <c r="E56" s="1">
        <f t="shared" si="1"/>
        <v>1.0438770413733824</v>
      </c>
    </row>
    <row r="57" spans="1:5">
      <c r="A57">
        <v>56.345610000000001</v>
      </c>
      <c r="B57">
        <v>18.037050000000001</v>
      </c>
      <c r="D57" s="1">
        <f t="shared" si="0"/>
        <v>1.5090449317984422</v>
      </c>
      <c r="E57" s="1">
        <f t="shared" si="1"/>
        <v>1.0475207331521359</v>
      </c>
    </row>
    <row r="58" spans="1:5">
      <c r="A58">
        <v>57.172240000000002</v>
      </c>
      <c r="B58">
        <v>18.099789999999999</v>
      </c>
      <c r="D58" s="1">
        <f t="shared" si="0"/>
        <v>1.5311836895822792</v>
      </c>
      <c r="E58" s="1">
        <f t="shared" si="1"/>
        <v>1.0511644249308894</v>
      </c>
    </row>
    <row r="59" spans="1:5">
      <c r="A59">
        <v>57.998910000000002</v>
      </c>
      <c r="B59">
        <v>18.167760000000001</v>
      </c>
      <c r="D59" s="1">
        <f t="shared" si="0"/>
        <v>1.5533235186438481</v>
      </c>
      <c r="E59" s="1">
        <f t="shared" si="1"/>
        <v>1.055111854484633</v>
      </c>
    </row>
    <row r="60" spans="1:5">
      <c r="A60">
        <v>58.825519999999997</v>
      </c>
      <c r="B60">
        <v>18.227889999999999</v>
      </c>
      <c r="D60" s="1">
        <f t="shared" si="0"/>
        <v>1.5754617407888192</v>
      </c>
      <c r="E60" s="1">
        <f t="shared" si="1"/>
        <v>1.0586039677561734</v>
      </c>
    </row>
    <row r="61" spans="1:5">
      <c r="A61">
        <v>59.652259999999998</v>
      </c>
      <c r="B61">
        <v>18.303699999999999</v>
      </c>
      <c r="D61" s="1">
        <f t="shared" si="0"/>
        <v>1.5976034445864182</v>
      </c>
      <c r="E61" s="1">
        <f t="shared" si="1"/>
        <v>1.0630067135921202</v>
      </c>
    </row>
    <row r="62" spans="1:5">
      <c r="A62">
        <v>60.478909999999999</v>
      </c>
      <c r="B62">
        <v>18.369060000000001</v>
      </c>
      <c r="D62" s="1">
        <f t="shared" si="0"/>
        <v>1.6197427380091212</v>
      </c>
      <c r="E62" s="1">
        <f t="shared" si="1"/>
        <v>1.0668025646386508</v>
      </c>
    </row>
    <row r="63" spans="1:5">
      <c r="A63">
        <v>61.305500000000002</v>
      </c>
      <c r="B63">
        <v>18.42719</v>
      </c>
      <c r="D63" s="1">
        <f t="shared" si="0"/>
        <v>1.6418804245152265</v>
      </c>
      <c r="E63" s="1">
        <f t="shared" si="1"/>
        <v>1.0701785257973842</v>
      </c>
    </row>
    <row r="64" spans="1:5">
      <c r="A64">
        <v>62.132280000000002</v>
      </c>
      <c r="B64">
        <v>18.50761</v>
      </c>
      <c r="D64" s="1">
        <f t="shared" si="0"/>
        <v>1.6640231995905574</v>
      </c>
      <c r="E64" s="1">
        <f t="shared" si="1"/>
        <v>1.0748490022533508</v>
      </c>
    </row>
    <row r="65" spans="1:5">
      <c r="A65">
        <v>62.958880000000001</v>
      </c>
      <c r="B65">
        <v>18.567740000000001</v>
      </c>
      <c r="D65" s="1">
        <f t="shared" si="0"/>
        <v>1.6861611539160959</v>
      </c>
      <c r="E65" s="1">
        <f t="shared" si="1"/>
        <v>1.0783411155248914</v>
      </c>
    </row>
    <row r="66" spans="1:5">
      <c r="A66">
        <v>63.785550000000001</v>
      </c>
      <c r="B66">
        <v>18.63571</v>
      </c>
      <c r="D66" s="1">
        <f t="shared" si="0"/>
        <v>1.7083009829776645</v>
      </c>
      <c r="E66" s="1">
        <f t="shared" si="1"/>
        <v>1.0822885450786348</v>
      </c>
    </row>
    <row r="67" spans="1:5">
      <c r="A67">
        <v>64.612269999999995</v>
      </c>
      <c r="B67">
        <v>18.708909999999999</v>
      </c>
      <c r="D67" s="1">
        <f t="shared" si="0"/>
        <v>1.7304421511363977</v>
      </c>
      <c r="E67" s="1">
        <f t="shared" si="1"/>
        <v>1.0865397124073686</v>
      </c>
    </row>
    <row r="68" spans="1:5">
      <c r="A68">
        <v>65.439009999999996</v>
      </c>
      <c r="B68">
        <v>18.78472</v>
      </c>
      <c r="D68" s="1">
        <f t="shared" ref="D68:D73" si="2">A68/$A$34</f>
        <v>1.7525838549339969</v>
      </c>
      <c r="E68" s="1">
        <f t="shared" ref="E68:E73" si="3">B68/$B$34</f>
        <v>1.0909424582433154</v>
      </c>
    </row>
    <row r="69" spans="1:5">
      <c r="A69">
        <v>66.265619999999998</v>
      </c>
      <c r="B69">
        <v>18.844840000000001</v>
      </c>
      <c r="D69" s="1">
        <f t="shared" si="2"/>
        <v>1.7747220770789682</v>
      </c>
      <c r="E69" s="1">
        <f t="shared" si="3"/>
        <v>1.0944339907542917</v>
      </c>
    </row>
    <row r="70" spans="1:5">
      <c r="A70">
        <v>67.092339999999993</v>
      </c>
      <c r="B70">
        <v>18.918040000000001</v>
      </c>
      <c r="D70" s="1">
        <f t="shared" si="2"/>
        <v>1.7968632452377014</v>
      </c>
      <c r="E70" s="1">
        <f t="shared" si="3"/>
        <v>1.0986851580830255</v>
      </c>
    </row>
    <row r="71" spans="1:5">
      <c r="A71">
        <v>67.9191</v>
      </c>
      <c r="B71">
        <v>18.996469999999999</v>
      </c>
      <c r="D71" s="1">
        <f t="shared" si="2"/>
        <v>1.8190054846741668</v>
      </c>
      <c r="E71" s="1">
        <f t="shared" si="3"/>
        <v>1.1032400631867492</v>
      </c>
    </row>
    <row r="72" spans="1:5">
      <c r="A72">
        <v>68.745949999999993</v>
      </c>
      <c r="B72">
        <v>19.085349999999998</v>
      </c>
      <c r="D72" s="1">
        <f t="shared" si="2"/>
        <v>1.8411501344855279</v>
      </c>
      <c r="E72" s="1">
        <f t="shared" si="3"/>
        <v>1.1084018630798893</v>
      </c>
    </row>
    <row r="73" spans="1:5">
      <c r="A73">
        <v>69.503690000000006</v>
      </c>
      <c r="B73">
        <v>19.142009999999999</v>
      </c>
      <c r="D73" s="1">
        <f t="shared" si="2"/>
        <v>1.8614438841959484</v>
      </c>
      <c r="E73" s="1">
        <f t="shared" si="3"/>
        <v>1.1116924524357097</v>
      </c>
    </row>
  </sheetData>
  <sortState ref="A3:B73">
    <sortCondition ref="A3"/>
  </sortState>
  <mergeCells count="2">
    <mergeCell ref="A1:B1"/>
    <mergeCell ref="D1:E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E70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15.11524</v>
      </c>
      <c r="B3">
        <v>18.614789999999999</v>
      </c>
      <c r="D3" s="1">
        <f>A3/$A$31</f>
        <v>0.40196802975500151</v>
      </c>
      <c r="E3" s="1">
        <f>B3/$B$31</f>
        <v>1.1660494438103781</v>
      </c>
    </row>
    <row r="4" spans="1:5">
      <c r="A4">
        <v>15.680110000000001</v>
      </c>
      <c r="B4">
        <v>18.420110000000001</v>
      </c>
      <c r="D4" s="1">
        <f t="shared" ref="D4:D67" si="0">A4/$A$31</f>
        <v>0.41698993354003622</v>
      </c>
      <c r="E4" s="1">
        <f t="shared" ref="E4:E67" si="1">B4/$B$31</f>
        <v>1.1538544899204335</v>
      </c>
    </row>
    <row r="5" spans="1:5">
      <c r="A5">
        <v>16.350950000000001</v>
      </c>
      <c r="B5">
        <v>18.219519999999999</v>
      </c>
      <c r="D5" s="1">
        <f t="shared" si="0"/>
        <v>0.43482995679344438</v>
      </c>
      <c r="E5" s="1">
        <f t="shared" si="1"/>
        <v>1.1412893275987568</v>
      </c>
    </row>
    <row r="6" spans="1:5">
      <c r="A6">
        <v>16.96894</v>
      </c>
      <c r="B6">
        <v>18.038360000000001</v>
      </c>
      <c r="D6" s="1">
        <f t="shared" si="0"/>
        <v>0.45126451044315768</v>
      </c>
      <c r="E6" s="1">
        <f t="shared" si="1"/>
        <v>1.1299412803072919</v>
      </c>
    </row>
    <row r="7" spans="1:5">
      <c r="A7">
        <v>17.586950000000002</v>
      </c>
      <c r="B7">
        <v>17.85876</v>
      </c>
      <c r="D7" s="1">
        <f t="shared" si="0"/>
        <v>0.46769959596405508</v>
      </c>
      <c r="E7" s="1">
        <f t="shared" si="1"/>
        <v>1.1186909530079592</v>
      </c>
    </row>
    <row r="8" spans="1:5">
      <c r="A8">
        <v>18.342500000000001</v>
      </c>
      <c r="B8">
        <v>17.663219999999999</v>
      </c>
      <c r="D8" s="1">
        <f t="shared" si="0"/>
        <v>0.48779235961725487</v>
      </c>
      <c r="E8" s="1">
        <f t="shared" si="1"/>
        <v>1.1064421278403005</v>
      </c>
    </row>
    <row r="9" spans="1:5">
      <c r="A9">
        <v>19.16694</v>
      </c>
      <c r="B9">
        <v>17.472380000000001</v>
      </c>
      <c r="D9" s="1">
        <f t="shared" si="0"/>
        <v>0.50971715356370972</v>
      </c>
      <c r="E9" s="1">
        <f t="shared" si="1"/>
        <v>1.0944877154694508</v>
      </c>
    </row>
    <row r="10" spans="1:5">
      <c r="A10">
        <v>19.991320000000002</v>
      </c>
      <c r="B10">
        <v>17.276319999999998</v>
      </c>
      <c r="D10" s="1">
        <f t="shared" si="0"/>
        <v>0.53164035189661274</v>
      </c>
      <c r="E10" s="1">
        <f t="shared" si="1"/>
        <v>1.0822063169710812</v>
      </c>
    </row>
    <row r="11" spans="1:5">
      <c r="A11">
        <v>20.816140000000001</v>
      </c>
      <c r="B11">
        <v>17.129919999999998</v>
      </c>
      <c r="D11" s="1">
        <f t="shared" si="0"/>
        <v>0.55357525139556352</v>
      </c>
      <c r="E11" s="1">
        <f t="shared" si="1"/>
        <v>1.0730356715555895</v>
      </c>
    </row>
    <row r="12" spans="1:5">
      <c r="A12">
        <v>21.641069999999999</v>
      </c>
      <c r="B12">
        <v>16.996600000000001</v>
      </c>
      <c r="D12" s="1">
        <f t="shared" si="0"/>
        <v>0.57551307618602621</v>
      </c>
      <c r="E12" s="1">
        <f t="shared" si="1"/>
        <v>1.0646843706895148</v>
      </c>
    </row>
    <row r="13" spans="1:5">
      <c r="A13">
        <v>22.466090000000001</v>
      </c>
      <c r="B13">
        <v>16.873729999999998</v>
      </c>
      <c r="D13" s="1">
        <f t="shared" si="0"/>
        <v>0.59745329439681683</v>
      </c>
      <c r="E13" s="1">
        <f t="shared" si="1"/>
        <v>1.0569876684886852</v>
      </c>
    </row>
    <row r="14" spans="1:5">
      <c r="A14">
        <v>23.291219999999999</v>
      </c>
      <c r="B14">
        <v>16.763929999999998</v>
      </c>
      <c r="D14" s="1">
        <f t="shared" si="0"/>
        <v>0.61939643789911936</v>
      </c>
      <c r="E14" s="1">
        <f t="shared" si="1"/>
        <v>1.0501096844270663</v>
      </c>
    </row>
    <row r="15" spans="1:5">
      <c r="A15">
        <v>24.116540000000001</v>
      </c>
      <c r="B15">
        <v>16.675049999999999</v>
      </c>
      <c r="D15" s="1">
        <f t="shared" si="0"/>
        <v>0.64134463417766996</v>
      </c>
      <c r="E15" s="1">
        <f t="shared" si="1"/>
        <v>1.0445421505163499</v>
      </c>
    </row>
    <row r="16" spans="1:5">
      <c r="A16">
        <v>24.9421</v>
      </c>
      <c r="B16">
        <v>16.614920000000001</v>
      </c>
      <c r="D16" s="1">
        <f t="shared" si="0"/>
        <v>0.66329921291042837</v>
      </c>
      <c r="E16" s="1">
        <f t="shared" si="1"/>
        <v>1.0407755459478152</v>
      </c>
    </row>
    <row r="17" spans="1:5">
      <c r="A17">
        <v>25.767330000000001</v>
      </c>
      <c r="B17">
        <v>16.51558</v>
      </c>
      <c r="D17" s="1">
        <f t="shared" si="0"/>
        <v>0.68524501576865093</v>
      </c>
      <c r="E17" s="1">
        <f t="shared" si="1"/>
        <v>1.0345527869616475</v>
      </c>
    </row>
    <row r="18" spans="1:5">
      <c r="A18">
        <v>26.5928</v>
      </c>
      <c r="B18">
        <v>16.445</v>
      </c>
      <c r="D18" s="1">
        <f t="shared" si="0"/>
        <v>0.70719720108108131</v>
      </c>
      <c r="E18" s="1">
        <f t="shared" si="1"/>
        <v>1.0301315837278675</v>
      </c>
    </row>
    <row r="19" spans="1:5">
      <c r="A19">
        <v>27.418389999999999</v>
      </c>
      <c r="B19">
        <v>16.38748</v>
      </c>
      <c r="D19" s="1">
        <f t="shared" si="0"/>
        <v>0.72915257762061569</v>
      </c>
      <c r="E19" s="1">
        <f t="shared" si="1"/>
        <v>1.0265284722230923</v>
      </c>
    </row>
    <row r="20" spans="1:5">
      <c r="A20">
        <v>28.243929999999999</v>
      </c>
      <c r="B20">
        <v>16.324739999999998</v>
      </c>
      <c r="D20" s="1">
        <f t="shared" si="0"/>
        <v>0.75110662448219012</v>
      </c>
      <c r="E20" s="1">
        <f t="shared" si="1"/>
        <v>1.0225983745907974</v>
      </c>
    </row>
    <row r="21" spans="1:5">
      <c r="A21">
        <v>29.069649999999999</v>
      </c>
      <c r="B21">
        <v>16.282920000000001</v>
      </c>
      <c r="D21" s="1">
        <f t="shared" si="0"/>
        <v>0.77306545818442041</v>
      </c>
      <c r="E21" s="1">
        <f t="shared" si="1"/>
        <v>1.0199787271094052</v>
      </c>
    </row>
    <row r="22" spans="1:5">
      <c r="A22">
        <v>29.895240000000001</v>
      </c>
      <c r="B22">
        <v>16.2254</v>
      </c>
      <c r="D22" s="1">
        <f t="shared" si="0"/>
        <v>0.79502083472395491</v>
      </c>
      <c r="E22" s="1">
        <f t="shared" si="1"/>
        <v>1.01637561560463</v>
      </c>
    </row>
    <row r="23" spans="1:5">
      <c r="A23">
        <v>30.72091</v>
      </c>
      <c r="B23">
        <v>16.178349999999998</v>
      </c>
      <c r="D23" s="1">
        <f t="shared" si="0"/>
        <v>0.81697833874822512</v>
      </c>
      <c r="E23" s="1">
        <f t="shared" si="1"/>
        <v>1.0134283555855119</v>
      </c>
    </row>
    <row r="24" spans="1:5">
      <c r="A24">
        <v>31.546749999999999</v>
      </c>
      <c r="B24">
        <v>16.14959</v>
      </c>
      <c r="D24" s="1">
        <f t="shared" si="0"/>
        <v>0.83894036367755942</v>
      </c>
      <c r="E24" s="1">
        <f t="shared" si="1"/>
        <v>1.0116267998331243</v>
      </c>
    </row>
    <row r="25" spans="1:5">
      <c r="A25">
        <v>32.413670000000003</v>
      </c>
      <c r="B25">
        <v>16.095739999999999</v>
      </c>
      <c r="D25" s="1">
        <f t="shared" si="0"/>
        <v>0.86199485201881021</v>
      </c>
      <c r="E25" s="1">
        <f t="shared" si="1"/>
        <v>1.0082535808739423</v>
      </c>
    </row>
    <row r="26" spans="1:5">
      <c r="A26">
        <v>33.198259999999998</v>
      </c>
      <c r="B26">
        <v>16.073779999999999</v>
      </c>
      <c r="D26" s="1">
        <f t="shared" si="0"/>
        <v>0.88285989263116393</v>
      </c>
      <c r="E26" s="1">
        <f t="shared" si="1"/>
        <v>1.0068779840616187</v>
      </c>
    </row>
    <row r="27" spans="1:5">
      <c r="A27">
        <v>34.024209999999997</v>
      </c>
      <c r="B27">
        <v>16.05809</v>
      </c>
      <c r="D27" s="1">
        <f t="shared" si="0"/>
        <v>0.90482484285201015</v>
      </c>
      <c r="E27" s="1">
        <f t="shared" si="1"/>
        <v>1.005895146448442</v>
      </c>
    </row>
    <row r="28" spans="1:5">
      <c r="A28">
        <v>34.986719999999998</v>
      </c>
      <c r="B28">
        <v>16.008759999999999</v>
      </c>
      <c r="D28" s="1">
        <f t="shared" si="0"/>
        <v>0.93042140951714336</v>
      </c>
      <c r="E28" s="1">
        <f t="shared" si="1"/>
        <v>1.0028050649023614</v>
      </c>
    </row>
    <row r="29" spans="1:5">
      <c r="A29">
        <v>35.951030000000003</v>
      </c>
      <c r="B29">
        <v>15.976179999999999</v>
      </c>
      <c r="D29" s="1">
        <f t="shared" si="0"/>
        <v>0.9560658445888357</v>
      </c>
      <c r="E29" s="1">
        <f t="shared" si="1"/>
        <v>1.000764220451291</v>
      </c>
    </row>
    <row r="30" spans="1:5">
      <c r="A30">
        <v>36.777009999999997</v>
      </c>
      <c r="B30">
        <v>15.963979999999999</v>
      </c>
      <c r="D30" s="1">
        <f t="shared" si="0"/>
        <v>0.97803159261645778</v>
      </c>
      <c r="E30" s="1">
        <f t="shared" si="1"/>
        <v>1</v>
      </c>
    </row>
    <row r="31" spans="1:5">
      <c r="A31">
        <v>37.603090000000002</v>
      </c>
      <c r="B31">
        <v>15.963979999999999</v>
      </c>
      <c r="D31" s="1">
        <f t="shared" si="0"/>
        <v>1</v>
      </c>
      <c r="E31" s="1">
        <f t="shared" si="1"/>
        <v>1</v>
      </c>
    </row>
    <row r="32" spans="1:5">
      <c r="A32">
        <v>38.429450000000003</v>
      </c>
      <c r="B32">
        <v>15.99535</v>
      </c>
      <c r="D32" s="1">
        <f t="shared" si="0"/>
        <v>1.021975853580118</v>
      </c>
      <c r="E32" s="1">
        <f t="shared" si="1"/>
        <v>1.0019650488161473</v>
      </c>
    </row>
    <row r="33" spans="1:5">
      <c r="A33">
        <v>39.255920000000003</v>
      </c>
      <c r="B33">
        <v>16.03979</v>
      </c>
      <c r="D33" s="1">
        <f t="shared" si="0"/>
        <v>1.0439546324517479</v>
      </c>
      <c r="E33" s="1">
        <f t="shared" si="1"/>
        <v>1.0047488157715057</v>
      </c>
    </row>
    <row r="34" spans="1:5">
      <c r="A34">
        <v>40.082160000000002</v>
      </c>
      <c r="B34">
        <v>16.05809</v>
      </c>
      <c r="D34" s="1">
        <f t="shared" si="0"/>
        <v>1.065927294804762</v>
      </c>
      <c r="E34" s="1">
        <f t="shared" si="1"/>
        <v>1.005895146448442</v>
      </c>
    </row>
    <row r="35" spans="1:5">
      <c r="A35">
        <v>41.046199999999999</v>
      </c>
      <c r="B35">
        <v>16.089459999999999</v>
      </c>
      <c r="D35" s="1">
        <f t="shared" si="0"/>
        <v>1.0915645496154704</v>
      </c>
      <c r="E35" s="1">
        <f t="shared" si="1"/>
        <v>1.0078601952645894</v>
      </c>
    </row>
    <row r="36" spans="1:5">
      <c r="A36">
        <v>41.858759999999997</v>
      </c>
      <c r="B36">
        <v>16.117699999999999</v>
      </c>
      <c r="D36" s="1">
        <f t="shared" si="0"/>
        <v>1.113173412078635</v>
      </c>
      <c r="E36" s="1">
        <f t="shared" si="1"/>
        <v>1.0096291776862663</v>
      </c>
    </row>
    <row r="37" spans="1:5">
      <c r="A37">
        <v>42.698909999999998</v>
      </c>
      <c r="B37">
        <v>16.152200000000001</v>
      </c>
      <c r="D37" s="1">
        <f t="shared" si="0"/>
        <v>1.1355159908401145</v>
      </c>
      <c r="E37" s="1">
        <f t="shared" si="1"/>
        <v>1.0117902928968843</v>
      </c>
    </row>
    <row r="38" spans="1:5">
      <c r="A38">
        <v>43.525219999999997</v>
      </c>
      <c r="B38">
        <v>16.178349999999998</v>
      </c>
      <c r="D38" s="1">
        <f t="shared" si="0"/>
        <v>1.1574905147422725</v>
      </c>
      <c r="E38" s="1">
        <f t="shared" si="1"/>
        <v>1.0134283555855119</v>
      </c>
    </row>
    <row r="39" spans="1:5">
      <c r="A39">
        <v>44.337690000000002</v>
      </c>
      <c r="B39">
        <v>16.196120000000001</v>
      </c>
      <c r="D39" s="1">
        <f t="shared" si="0"/>
        <v>1.1790969837851091</v>
      </c>
      <c r="E39" s="1">
        <f t="shared" si="1"/>
        <v>1.0145414865215316</v>
      </c>
    </row>
    <row r="40" spans="1:5">
      <c r="A40">
        <v>45.177869999999999</v>
      </c>
      <c r="B40">
        <v>16.234120000000001</v>
      </c>
      <c r="D40" s="1">
        <f t="shared" si="0"/>
        <v>1.2014403603533645</v>
      </c>
      <c r="E40" s="1">
        <f t="shared" si="1"/>
        <v>1.0169218453042412</v>
      </c>
    </row>
    <row r="41" spans="1:5">
      <c r="A41">
        <v>46.004379999999998</v>
      </c>
      <c r="B41">
        <v>16.282920000000001</v>
      </c>
      <c r="D41" s="1">
        <f t="shared" si="0"/>
        <v>1.2234202029673624</v>
      </c>
      <c r="E41" s="1">
        <f t="shared" si="1"/>
        <v>1.0199787271094052</v>
      </c>
    </row>
    <row r="42" spans="1:5">
      <c r="A42">
        <v>46.830800000000004</v>
      </c>
      <c r="B42">
        <v>16.322130000000001</v>
      </c>
      <c r="D42" s="1">
        <f t="shared" si="0"/>
        <v>1.2453976521610326</v>
      </c>
      <c r="E42" s="1">
        <f t="shared" si="1"/>
        <v>1.0224348815270379</v>
      </c>
    </row>
    <row r="43" spans="1:5">
      <c r="A43">
        <v>47.657339999999998</v>
      </c>
      <c r="B43">
        <v>16.374410000000001</v>
      </c>
      <c r="D43" s="1">
        <f t="shared" si="0"/>
        <v>1.2673782925818062</v>
      </c>
      <c r="E43" s="1">
        <f t="shared" si="1"/>
        <v>1.0257097540838815</v>
      </c>
    </row>
    <row r="44" spans="1:5">
      <c r="A44">
        <v>48.483739999999997</v>
      </c>
      <c r="B44">
        <v>16.411010000000001</v>
      </c>
      <c r="D44" s="1">
        <f t="shared" si="0"/>
        <v>1.2893552099042924</v>
      </c>
      <c r="E44" s="1">
        <f t="shared" si="1"/>
        <v>1.0280024154377543</v>
      </c>
    </row>
    <row r="45" spans="1:5">
      <c r="A45">
        <v>49.310299999999998</v>
      </c>
      <c r="B45">
        <v>16.465910000000001</v>
      </c>
      <c r="D45" s="1">
        <f t="shared" si="0"/>
        <v>1.3113363821962503</v>
      </c>
      <c r="E45" s="1">
        <f t="shared" si="1"/>
        <v>1.0314414074685636</v>
      </c>
    </row>
    <row r="46" spans="1:5">
      <c r="A46">
        <v>50.136789999999998</v>
      </c>
      <c r="B46">
        <v>16.512969999999999</v>
      </c>
      <c r="D46" s="1">
        <f t="shared" si="0"/>
        <v>1.3333156929390642</v>
      </c>
      <c r="E46" s="1">
        <f t="shared" si="1"/>
        <v>1.0343892938978876</v>
      </c>
    </row>
    <row r="47" spans="1:5">
      <c r="A47">
        <v>50.963369999999998</v>
      </c>
      <c r="B47">
        <v>16.57048</v>
      </c>
      <c r="D47" s="1">
        <f t="shared" si="0"/>
        <v>1.3552973971022062</v>
      </c>
      <c r="E47" s="1">
        <f t="shared" si="1"/>
        <v>1.0379917789924569</v>
      </c>
    </row>
    <row r="48" spans="1:5">
      <c r="A48">
        <v>51.789839999999998</v>
      </c>
      <c r="B48">
        <v>16.614920000000001</v>
      </c>
      <c r="D48" s="1">
        <f t="shared" si="0"/>
        <v>1.3772761759738361</v>
      </c>
      <c r="E48" s="1">
        <f t="shared" si="1"/>
        <v>1.0407755459478152</v>
      </c>
    </row>
    <row r="49" spans="1:5">
      <c r="A49">
        <v>52.616349999999997</v>
      </c>
      <c r="B49">
        <v>16.66459</v>
      </c>
      <c r="D49" s="1">
        <f t="shared" si="0"/>
        <v>1.399256018587834</v>
      </c>
      <c r="E49" s="1">
        <f t="shared" si="1"/>
        <v>1.0438869254408989</v>
      </c>
    </row>
    <row r="50" spans="1:5">
      <c r="A50">
        <v>53.442839999999997</v>
      </c>
      <c r="B50">
        <v>16.71077</v>
      </c>
      <c r="D50" s="1">
        <f t="shared" si="0"/>
        <v>1.4212353293306479</v>
      </c>
      <c r="E50" s="1">
        <f t="shared" si="1"/>
        <v>1.046779687772097</v>
      </c>
    </row>
    <row r="51" spans="1:5">
      <c r="A51">
        <v>54.269500000000001</v>
      </c>
      <c r="B51">
        <v>16.777000000000001</v>
      </c>
      <c r="D51" s="1">
        <f t="shared" si="0"/>
        <v>1.4432191609785259</v>
      </c>
      <c r="E51" s="1">
        <f t="shared" si="1"/>
        <v>1.0509284025662775</v>
      </c>
    </row>
    <row r="52" spans="1:5">
      <c r="A52">
        <v>55.0961</v>
      </c>
      <c r="B52">
        <v>16.837129999999998</v>
      </c>
      <c r="D52" s="1">
        <f t="shared" si="0"/>
        <v>1.4652013970128519</v>
      </c>
      <c r="E52" s="1">
        <f t="shared" si="1"/>
        <v>1.0546950071348122</v>
      </c>
    </row>
    <row r="53" spans="1:5">
      <c r="A53">
        <v>55.922840000000001</v>
      </c>
      <c r="B53">
        <v>16.912939999999999</v>
      </c>
      <c r="D53" s="1">
        <f t="shared" si="0"/>
        <v>1.4871873561454656</v>
      </c>
      <c r="E53" s="1">
        <f t="shared" si="1"/>
        <v>1.0594438229063179</v>
      </c>
    </row>
    <row r="54" spans="1:5">
      <c r="A54">
        <v>56.749470000000002</v>
      </c>
      <c r="B54">
        <v>16.975680000000001</v>
      </c>
      <c r="D54" s="1">
        <f t="shared" si="0"/>
        <v>1.5091703899865676</v>
      </c>
      <c r="E54" s="1">
        <f t="shared" si="1"/>
        <v>1.0633739205386126</v>
      </c>
    </row>
    <row r="55" spans="1:5">
      <c r="A55">
        <v>57.576140000000002</v>
      </c>
      <c r="B55">
        <v>17.04365</v>
      </c>
      <c r="D55" s="1">
        <f t="shared" si="0"/>
        <v>1.5311544875700374</v>
      </c>
      <c r="E55" s="1">
        <f t="shared" si="1"/>
        <v>1.0676316307086329</v>
      </c>
    </row>
    <row r="56" spans="1:5">
      <c r="A56">
        <v>58.402880000000003</v>
      </c>
      <c r="B56">
        <v>17.11946</v>
      </c>
      <c r="D56" s="1">
        <f t="shared" si="0"/>
        <v>1.5531404467026513</v>
      </c>
      <c r="E56" s="1">
        <f t="shared" si="1"/>
        <v>1.0723804464801385</v>
      </c>
    </row>
    <row r="57" spans="1:5">
      <c r="A57">
        <v>59.229529999999997</v>
      </c>
      <c r="B57">
        <v>17.184819999999998</v>
      </c>
      <c r="D57" s="1">
        <f t="shared" si="0"/>
        <v>1.575124012414937</v>
      </c>
      <c r="E57" s="1">
        <f t="shared" si="1"/>
        <v>1.0764746635863989</v>
      </c>
    </row>
    <row r="58" spans="1:5">
      <c r="A58">
        <v>60.056249999999999</v>
      </c>
      <c r="B58">
        <v>17.258019999999998</v>
      </c>
      <c r="D58" s="1">
        <f t="shared" si="0"/>
        <v>1.597109439676367</v>
      </c>
      <c r="E58" s="1">
        <f t="shared" si="1"/>
        <v>1.0810599862941446</v>
      </c>
    </row>
    <row r="59" spans="1:5">
      <c r="A59">
        <v>60.882829999999998</v>
      </c>
      <c r="B59">
        <v>17.315529999999999</v>
      </c>
      <c r="D59" s="1">
        <f t="shared" si="0"/>
        <v>1.6190911438395088</v>
      </c>
      <c r="E59" s="1">
        <f t="shared" si="1"/>
        <v>1.0846624713887139</v>
      </c>
    </row>
    <row r="60" spans="1:5">
      <c r="A60">
        <v>61.70964</v>
      </c>
      <c r="B60">
        <v>17.399180000000001</v>
      </c>
      <c r="D60" s="1">
        <f t="shared" si="0"/>
        <v>1.6410789645212667</v>
      </c>
      <c r="E60" s="1">
        <f t="shared" si="1"/>
        <v>1.0899023927617049</v>
      </c>
    </row>
    <row r="61" spans="1:5">
      <c r="A61">
        <v>62.53631</v>
      </c>
      <c r="B61">
        <v>17.46715</v>
      </c>
      <c r="D61" s="1">
        <f t="shared" si="0"/>
        <v>1.6630630621047366</v>
      </c>
      <c r="E61" s="1">
        <f t="shared" si="1"/>
        <v>1.0941601029317252</v>
      </c>
    </row>
    <row r="62" spans="1:5">
      <c r="A62">
        <v>63.362830000000002</v>
      </c>
      <c r="B62">
        <v>17.516819999999999</v>
      </c>
      <c r="D62" s="1">
        <f t="shared" si="0"/>
        <v>1.6850431706543265</v>
      </c>
      <c r="E62" s="1">
        <f t="shared" si="1"/>
        <v>1.0972714824248089</v>
      </c>
    </row>
    <row r="63" spans="1:5">
      <c r="A63">
        <v>64.189660000000003</v>
      </c>
      <c r="B63">
        <v>17.603090000000002</v>
      </c>
      <c r="D63" s="1">
        <f t="shared" si="0"/>
        <v>1.7070315232072684</v>
      </c>
      <c r="E63" s="1">
        <f t="shared" si="1"/>
        <v>1.1026755232717658</v>
      </c>
    </row>
    <row r="64" spans="1:5">
      <c r="A64">
        <v>65.016379999999998</v>
      </c>
      <c r="B64">
        <v>17.676290000000002</v>
      </c>
      <c r="D64" s="1">
        <f t="shared" si="0"/>
        <v>1.7290169504686981</v>
      </c>
      <c r="E64" s="1">
        <f t="shared" si="1"/>
        <v>1.1072608459795115</v>
      </c>
    </row>
    <row r="65" spans="1:5">
      <c r="A65">
        <v>65.843230000000005</v>
      </c>
      <c r="B65">
        <v>17.765170000000001</v>
      </c>
      <c r="D65" s="1">
        <f t="shared" si="0"/>
        <v>1.7510058348928241</v>
      </c>
      <c r="E65" s="1">
        <f t="shared" si="1"/>
        <v>1.1128283798902281</v>
      </c>
    </row>
    <row r="66" spans="1:5">
      <c r="A66">
        <v>66.669970000000006</v>
      </c>
      <c r="B66">
        <v>17.840990000000001</v>
      </c>
      <c r="D66" s="1">
        <f t="shared" si="0"/>
        <v>1.7729917940254378</v>
      </c>
      <c r="E66" s="1">
        <f t="shared" si="1"/>
        <v>1.1175778220719397</v>
      </c>
    </row>
    <row r="67" spans="1:5">
      <c r="A67">
        <v>67.496759999999995</v>
      </c>
      <c r="B67">
        <v>17.922029999999999</v>
      </c>
      <c r="D67" s="1">
        <f t="shared" si="0"/>
        <v>1.7949790828360115</v>
      </c>
      <c r="E67" s="1">
        <f t="shared" si="1"/>
        <v>1.1226542503811707</v>
      </c>
    </row>
    <row r="68" spans="1:5">
      <c r="A68">
        <v>68.323560000000001</v>
      </c>
      <c r="B68">
        <v>18.005680000000002</v>
      </c>
      <c r="D68" s="1">
        <f t="shared" ref="D68:D70" si="2">A68/$A$31</f>
        <v>1.8169666375821774</v>
      </c>
      <c r="E68" s="1">
        <f t="shared" ref="E68:E70" si="3">B68/$B$31</f>
        <v>1.1278941717541617</v>
      </c>
    </row>
    <row r="69" spans="1:5">
      <c r="A69">
        <v>69.150350000000003</v>
      </c>
      <c r="B69">
        <v>18.08672</v>
      </c>
      <c r="D69" s="1">
        <f t="shared" si="2"/>
        <v>1.8389539263927512</v>
      </c>
      <c r="E69" s="1">
        <f t="shared" si="3"/>
        <v>1.1329706000633928</v>
      </c>
    </row>
    <row r="70" spans="1:5">
      <c r="A70">
        <v>69.770409999999998</v>
      </c>
      <c r="B70">
        <v>18.14424</v>
      </c>
      <c r="D70" s="1">
        <f t="shared" si="2"/>
        <v>1.8554435287100075</v>
      </c>
      <c r="E70" s="1">
        <f t="shared" si="3"/>
        <v>1.1365737115681678</v>
      </c>
    </row>
  </sheetData>
  <sortState ref="A3:B70">
    <sortCondition ref="A3"/>
  </sortState>
  <mergeCells count="2">
    <mergeCell ref="A1:B1"/>
    <mergeCell ref="D1:E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E68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16.406580000000002</v>
      </c>
      <c r="B3">
        <v>16.693349999999999</v>
      </c>
      <c r="D3" s="1">
        <f>A3/$A$29</f>
        <v>0.4332532136343975</v>
      </c>
      <c r="E3" s="1">
        <f>B3/$B$29</f>
        <v>1.128277447833554</v>
      </c>
    </row>
    <row r="4" spans="1:5">
      <c r="A4">
        <v>17.36853</v>
      </c>
      <c r="B4">
        <v>16.484210000000001</v>
      </c>
      <c r="D4" s="1">
        <f t="shared" ref="D4:D67" si="0">A4/$A$29</f>
        <v>0.45865570024986568</v>
      </c>
      <c r="E4" s="1">
        <f t="shared" ref="E4:E67" si="1">B4/$B$29</f>
        <v>1.1141420019560095</v>
      </c>
    </row>
    <row r="5" spans="1:5">
      <c r="A5">
        <v>18.193010000000001</v>
      </c>
      <c r="B5">
        <v>16.2986</v>
      </c>
      <c r="D5" s="1">
        <f t="shared" si="0"/>
        <v>0.48042797756648425</v>
      </c>
      <c r="E5" s="1">
        <f t="shared" si="1"/>
        <v>1.1015969120194546</v>
      </c>
    </row>
    <row r="6" spans="1:5">
      <c r="A6">
        <v>18.948879999999999</v>
      </c>
      <c r="B6">
        <v>16.139659999999999</v>
      </c>
      <c r="D6" s="1">
        <f t="shared" si="0"/>
        <v>0.50038845114414832</v>
      </c>
      <c r="E6" s="1">
        <f t="shared" si="1"/>
        <v>1.0908544057185225</v>
      </c>
    </row>
    <row r="7" spans="1:5">
      <c r="A7">
        <v>19.70458</v>
      </c>
      <c r="B7">
        <v>15.961370000000001</v>
      </c>
      <c r="D7" s="1">
        <f t="shared" si="0"/>
        <v>0.52034443548357279</v>
      </c>
      <c r="E7" s="1">
        <f t="shared" si="1"/>
        <v>1.0788040631465257</v>
      </c>
    </row>
    <row r="8" spans="1:5">
      <c r="A8">
        <v>20.529240000000001</v>
      </c>
      <c r="B8">
        <v>15.796670000000001</v>
      </c>
      <c r="D8" s="1">
        <f t="shared" si="0"/>
        <v>0.54212146611126866</v>
      </c>
      <c r="E8" s="1">
        <f t="shared" si="1"/>
        <v>1.0676722474439744</v>
      </c>
    </row>
    <row r="9" spans="1:5">
      <c r="A9">
        <v>21.35435</v>
      </c>
      <c r="B9">
        <v>15.68426</v>
      </c>
      <c r="D9" s="1">
        <f t="shared" si="0"/>
        <v>0.56391038001665772</v>
      </c>
      <c r="E9" s="1">
        <f t="shared" si="1"/>
        <v>1.060074631152998</v>
      </c>
    </row>
    <row r="10" spans="1:5">
      <c r="A10">
        <v>22.179600000000001</v>
      </c>
      <c r="B10">
        <v>15.587529999999999</v>
      </c>
      <c r="D10" s="1">
        <f t="shared" si="0"/>
        <v>0.58570299094177347</v>
      </c>
      <c r="E10" s="1">
        <f t="shared" si="1"/>
        <v>1.0535368015664297</v>
      </c>
    </row>
    <row r="11" spans="1:5">
      <c r="A11">
        <v>23.004840000000002</v>
      </c>
      <c r="B11">
        <v>15.49081</v>
      </c>
      <c r="D11" s="1">
        <f t="shared" si="0"/>
        <v>0.60749533779405174</v>
      </c>
      <c r="E11" s="1">
        <f t="shared" si="1"/>
        <v>1.0469996478642392</v>
      </c>
    </row>
    <row r="12" spans="1:5">
      <c r="A12">
        <v>23.830220000000001</v>
      </c>
      <c r="B12">
        <v>15.40977</v>
      </c>
      <c r="D12" s="1">
        <f t="shared" si="0"/>
        <v>0.62929138166605658</v>
      </c>
      <c r="E12" s="1">
        <f t="shared" si="1"/>
        <v>1.0415222808664568</v>
      </c>
    </row>
    <row r="13" spans="1:5">
      <c r="A13">
        <v>24.65568</v>
      </c>
      <c r="B13">
        <v>15.33657</v>
      </c>
      <c r="D13" s="1">
        <f t="shared" si="0"/>
        <v>0.65108953812076253</v>
      </c>
      <c r="E13" s="1">
        <f t="shared" si="1"/>
        <v>1.0365748072208785</v>
      </c>
    </row>
    <row r="14" spans="1:5">
      <c r="A14">
        <v>25.481169999999999</v>
      </c>
      <c r="B14">
        <v>15.268599999999999</v>
      </c>
      <c r="D14" s="1">
        <f t="shared" si="0"/>
        <v>0.67288848679398139</v>
      </c>
      <c r="E14" s="1">
        <f t="shared" si="1"/>
        <v>1.0319808211048953</v>
      </c>
    </row>
    <row r="15" spans="1:5">
      <c r="A15">
        <v>26.306899999999999</v>
      </c>
      <c r="B15">
        <v>15.22716</v>
      </c>
      <c r="D15" s="1">
        <f t="shared" si="0"/>
        <v>0.69469377321530323</v>
      </c>
      <c r="E15" s="1">
        <f t="shared" si="1"/>
        <v>1.0291799562432453</v>
      </c>
    </row>
    <row r="16" spans="1:5">
      <c r="A16">
        <v>27.132390000000001</v>
      </c>
      <c r="B16">
        <v>15.158899999999999</v>
      </c>
      <c r="D16" s="1">
        <f t="shared" si="0"/>
        <v>0.71649272188852209</v>
      </c>
      <c r="E16" s="1">
        <f t="shared" si="1"/>
        <v>1.0245663694803058</v>
      </c>
    </row>
    <row r="17" spans="1:5">
      <c r="A17">
        <v>27.958069999999999</v>
      </c>
      <c r="B17">
        <v>15.111750000000001</v>
      </c>
      <c r="D17" s="1">
        <f t="shared" si="0"/>
        <v>0.73829668794565584</v>
      </c>
      <c r="E17" s="1">
        <f t="shared" si="1"/>
        <v>1.0213795746389258</v>
      </c>
    </row>
    <row r="18" spans="1:5">
      <c r="A18">
        <v>28.78368</v>
      </c>
      <c r="B18">
        <v>15.056850000000001</v>
      </c>
      <c r="D18" s="1">
        <f t="shared" si="0"/>
        <v>0.76009880549292619</v>
      </c>
      <c r="E18" s="1">
        <f t="shared" si="1"/>
        <v>1.0176689694047421</v>
      </c>
    </row>
    <row r="19" spans="1:5">
      <c r="A19">
        <v>29.609490000000001</v>
      </c>
      <c r="B19">
        <v>15.02548</v>
      </c>
      <c r="D19" s="1">
        <f t="shared" si="0"/>
        <v>0.78190620449694914</v>
      </c>
      <c r="E19" s="1">
        <f t="shared" si="1"/>
        <v>1.0155487201115481</v>
      </c>
    </row>
    <row r="20" spans="1:5">
      <c r="A20">
        <v>30.435320000000001</v>
      </c>
      <c r="B20">
        <v>14.99672</v>
      </c>
      <c r="D20" s="1">
        <f t="shared" si="0"/>
        <v>0.80371413164664729</v>
      </c>
      <c r="E20" s="1">
        <f t="shared" si="1"/>
        <v>1.0136048766409629</v>
      </c>
    </row>
    <row r="21" spans="1:5">
      <c r="A21">
        <v>31.261089999999999</v>
      </c>
      <c r="B21">
        <v>14.96012</v>
      </c>
      <c r="D21" s="1">
        <f t="shared" si="0"/>
        <v>0.82552047435931963</v>
      </c>
      <c r="E21" s="1">
        <f t="shared" si="1"/>
        <v>1.0111311398181737</v>
      </c>
    </row>
    <row r="22" spans="1:5">
      <c r="A22">
        <v>32.086880000000001</v>
      </c>
      <c r="B22">
        <v>14.92614</v>
      </c>
      <c r="D22" s="1">
        <f t="shared" si="0"/>
        <v>0.84732734521766728</v>
      </c>
      <c r="E22" s="1">
        <f t="shared" si="1"/>
        <v>1.0088344847023709</v>
      </c>
    </row>
    <row r="23" spans="1:5">
      <c r="A23">
        <v>32.912759999999999</v>
      </c>
      <c r="B23">
        <v>14.902609999999999</v>
      </c>
      <c r="D23" s="1">
        <f t="shared" si="0"/>
        <v>0.86913659273155353</v>
      </c>
      <c r="E23" s="1">
        <f t="shared" si="1"/>
        <v>1.0072441287613809</v>
      </c>
    </row>
    <row r="24" spans="1:5">
      <c r="A24">
        <v>33.738529999999997</v>
      </c>
      <c r="B24">
        <v>14.866009999999999</v>
      </c>
      <c r="D24" s="1">
        <f t="shared" si="0"/>
        <v>0.89094293544422587</v>
      </c>
      <c r="E24" s="1">
        <f t="shared" si="1"/>
        <v>1.0047703919385917</v>
      </c>
    </row>
    <row r="25" spans="1:5">
      <c r="A25">
        <v>34.564320000000002</v>
      </c>
      <c r="B25">
        <v>14.83203</v>
      </c>
      <c r="D25" s="1">
        <f t="shared" si="0"/>
        <v>0.91274980630257363</v>
      </c>
      <c r="E25" s="1">
        <f t="shared" si="1"/>
        <v>1.0024737368227892</v>
      </c>
    </row>
    <row r="26" spans="1:5">
      <c r="A26">
        <v>35.39029</v>
      </c>
      <c r="B26">
        <v>14.818960000000001</v>
      </c>
      <c r="D26" s="1">
        <f t="shared" si="0"/>
        <v>0.93456143047199847</v>
      </c>
      <c r="E26" s="1">
        <f t="shared" si="1"/>
        <v>1.00159035594099</v>
      </c>
    </row>
    <row r="27" spans="1:5">
      <c r="A27">
        <v>36.216369999999998</v>
      </c>
      <c r="B27">
        <v>14.818960000000001</v>
      </c>
      <c r="D27" s="1">
        <f t="shared" si="0"/>
        <v>0.9563759594426372</v>
      </c>
      <c r="E27" s="1">
        <f t="shared" si="1"/>
        <v>1.00159035594099</v>
      </c>
    </row>
    <row r="28" spans="1:5">
      <c r="A28">
        <v>37.032600000000002</v>
      </c>
      <c r="B28">
        <v>14.81617</v>
      </c>
      <c r="D28" s="1">
        <f t="shared" si="0"/>
        <v>0.97793037666821414</v>
      </c>
      <c r="E28" s="1">
        <f t="shared" si="1"/>
        <v>1.0014017841995806</v>
      </c>
    </row>
    <row r="29" spans="1:5">
      <c r="A29">
        <v>37.868340000000003</v>
      </c>
      <c r="B29">
        <v>14.79543</v>
      </c>
      <c r="D29" s="1">
        <f t="shared" si="0"/>
        <v>1</v>
      </c>
      <c r="E29" s="1">
        <f t="shared" si="1"/>
        <v>1</v>
      </c>
    </row>
    <row r="30" spans="1:5">
      <c r="A30">
        <v>38.694580000000002</v>
      </c>
      <c r="B30">
        <v>14.81373</v>
      </c>
      <c r="D30" s="1">
        <f t="shared" si="0"/>
        <v>1.0218187541360408</v>
      </c>
      <c r="E30" s="1">
        <f t="shared" si="1"/>
        <v>1.0012368684113946</v>
      </c>
    </row>
    <row r="31" spans="1:5">
      <c r="A31">
        <v>39.520870000000002</v>
      </c>
      <c r="B31">
        <v>14.837260000000001</v>
      </c>
      <c r="D31" s="1">
        <f t="shared" si="0"/>
        <v>1.0436388286362697</v>
      </c>
      <c r="E31" s="1">
        <f t="shared" si="1"/>
        <v>1.0028272243523846</v>
      </c>
    </row>
    <row r="32" spans="1:5">
      <c r="A32">
        <v>40.347270000000002</v>
      </c>
      <c r="B32">
        <v>14.873849999999999</v>
      </c>
      <c r="D32" s="1">
        <f t="shared" si="0"/>
        <v>1.0654618079377125</v>
      </c>
      <c r="E32" s="1">
        <f t="shared" si="1"/>
        <v>1.0053002852907957</v>
      </c>
    </row>
    <row r="33" spans="1:5">
      <c r="A33">
        <v>41.173630000000003</v>
      </c>
      <c r="B33">
        <v>14.90522</v>
      </c>
      <c r="D33" s="1">
        <f t="shared" si="0"/>
        <v>1.0872837309478049</v>
      </c>
      <c r="E33" s="1">
        <f t="shared" si="1"/>
        <v>1.0074205345839897</v>
      </c>
    </row>
    <row r="34" spans="1:5">
      <c r="A34">
        <v>41.99991</v>
      </c>
      <c r="B34">
        <v>14.928750000000001</v>
      </c>
      <c r="D34" s="1">
        <f t="shared" si="0"/>
        <v>1.1091035413751962</v>
      </c>
      <c r="E34" s="1">
        <f t="shared" si="1"/>
        <v>1.0090108905249797</v>
      </c>
    </row>
    <row r="35" spans="1:5">
      <c r="A35">
        <v>42.826320000000003</v>
      </c>
      <c r="B35">
        <v>14.965350000000001</v>
      </c>
      <c r="D35" s="1">
        <f t="shared" si="0"/>
        <v>1.1309267847494766</v>
      </c>
      <c r="E35" s="1">
        <f t="shared" si="1"/>
        <v>1.0114846273477689</v>
      </c>
    </row>
    <row r="36" spans="1:5">
      <c r="A36">
        <v>43.652830000000002</v>
      </c>
      <c r="B36">
        <v>15.01502</v>
      </c>
      <c r="D36" s="1">
        <f t="shared" si="0"/>
        <v>1.1527526688521335</v>
      </c>
      <c r="E36" s="1">
        <f t="shared" si="1"/>
        <v>1.0148417450523575</v>
      </c>
    </row>
    <row r="37" spans="1:5">
      <c r="A37">
        <v>44.47916</v>
      </c>
      <c r="B37">
        <v>15.04378</v>
      </c>
      <c r="D37" s="1">
        <f t="shared" si="0"/>
        <v>1.1745737996437129</v>
      </c>
      <c r="E37" s="1">
        <f t="shared" si="1"/>
        <v>1.0167855885229427</v>
      </c>
    </row>
    <row r="38" spans="1:5">
      <c r="A38">
        <v>45.305720000000001</v>
      </c>
      <c r="B38">
        <v>15.09868</v>
      </c>
      <c r="D38" s="1">
        <f t="shared" si="0"/>
        <v>1.1964010041105577</v>
      </c>
      <c r="E38" s="1">
        <f t="shared" si="1"/>
        <v>1.0204961937571264</v>
      </c>
    </row>
    <row r="39" spans="1:5">
      <c r="A39">
        <v>46.132150000000003</v>
      </c>
      <c r="B39">
        <v>15.137890000000001</v>
      </c>
      <c r="D39" s="1">
        <f t="shared" si="0"/>
        <v>1.2182247756305136</v>
      </c>
      <c r="E39" s="1">
        <f t="shared" si="1"/>
        <v>1.0231463364025244</v>
      </c>
    </row>
    <row r="40" spans="1:5">
      <c r="A40">
        <v>46.958770000000001</v>
      </c>
      <c r="B40">
        <v>15.20063</v>
      </c>
      <c r="D40" s="1">
        <f t="shared" si="0"/>
        <v>1.240053564534384</v>
      </c>
      <c r="E40" s="1">
        <f t="shared" si="1"/>
        <v>1.0273868349889121</v>
      </c>
    </row>
    <row r="41" spans="1:5">
      <c r="A41">
        <v>47.785260000000001</v>
      </c>
      <c r="B41">
        <v>15.24769</v>
      </c>
      <c r="D41" s="1">
        <f t="shared" si="0"/>
        <v>1.2618789204913656</v>
      </c>
      <c r="E41" s="1">
        <f t="shared" si="1"/>
        <v>1.0305675468708919</v>
      </c>
    </row>
    <row r="42" spans="1:5">
      <c r="A42">
        <v>48.611820000000002</v>
      </c>
      <c r="B42">
        <v>15.30259</v>
      </c>
      <c r="D42" s="1">
        <f t="shared" si="0"/>
        <v>1.2837061249582105</v>
      </c>
      <c r="E42" s="1">
        <f t="shared" si="1"/>
        <v>1.0342781521050757</v>
      </c>
    </row>
    <row r="43" spans="1:5">
      <c r="A43">
        <v>49.438380000000002</v>
      </c>
      <c r="B43">
        <v>15.357480000000001</v>
      </c>
      <c r="D43" s="1">
        <f t="shared" si="0"/>
        <v>1.3055333294250553</v>
      </c>
      <c r="E43" s="1">
        <f t="shared" si="1"/>
        <v>1.0379880814548816</v>
      </c>
    </row>
    <row r="44" spans="1:5">
      <c r="A44">
        <v>50.264940000000003</v>
      </c>
      <c r="B44">
        <v>15.412380000000001</v>
      </c>
      <c r="D44" s="1">
        <f t="shared" si="0"/>
        <v>1.3273605338919001</v>
      </c>
      <c r="E44" s="1">
        <f t="shared" si="1"/>
        <v>1.0416986866890656</v>
      </c>
    </row>
    <row r="45" spans="1:5">
      <c r="A45">
        <v>51.091369999999998</v>
      </c>
      <c r="B45">
        <v>15.451599999999999</v>
      </c>
      <c r="D45" s="1">
        <f t="shared" si="0"/>
        <v>1.3491843054118557</v>
      </c>
      <c r="E45" s="1">
        <f t="shared" si="1"/>
        <v>1.0443495052188412</v>
      </c>
    </row>
    <row r="46" spans="1:5">
      <c r="A46">
        <v>51.917789999999997</v>
      </c>
      <c r="B46">
        <v>15.49081</v>
      </c>
      <c r="D46" s="1">
        <f t="shared" si="0"/>
        <v>1.3710078128589738</v>
      </c>
      <c r="E46" s="1">
        <f t="shared" si="1"/>
        <v>1.0469996478642392</v>
      </c>
    </row>
    <row r="47" spans="1:5">
      <c r="A47">
        <v>52.744509999999998</v>
      </c>
      <c r="B47">
        <v>15.56401</v>
      </c>
      <c r="D47" s="1">
        <f t="shared" si="0"/>
        <v>1.3928392424912208</v>
      </c>
      <c r="E47" s="1">
        <f t="shared" si="1"/>
        <v>1.0519471215098175</v>
      </c>
    </row>
    <row r="48" spans="1:5">
      <c r="A48">
        <v>53.571089999999998</v>
      </c>
      <c r="B48">
        <v>15.62152</v>
      </c>
      <c r="D48" s="1">
        <f t="shared" si="0"/>
        <v>1.4146669751037408</v>
      </c>
      <c r="E48" s="1">
        <f t="shared" si="1"/>
        <v>1.0558341325666101</v>
      </c>
    </row>
    <row r="49" spans="1:5">
      <c r="A49">
        <v>54.397939999999998</v>
      </c>
      <c r="B49">
        <v>15.7104</v>
      </c>
      <c r="D49" s="1">
        <f t="shared" si="0"/>
        <v>1.4365018376828769</v>
      </c>
      <c r="E49" s="1">
        <f t="shared" si="1"/>
        <v>1.0618413929165966</v>
      </c>
    </row>
    <row r="50" spans="1:5">
      <c r="A50">
        <v>55.224919999999997</v>
      </c>
      <c r="B50">
        <v>15.76577</v>
      </c>
      <c r="D50" s="1">
        <f t="shared" si="0"/>
        <v>1.4583401332089021</v>
      </c>
      <c r="E50" s="1">
        <f t="shared" si="1"/>
        <v>1.0655837647165376</v>
      </c>
    </row>
    <row r="51" spans="1:5">
      <c r="A51">
        <v>56.05115</v>
      </c>
      <c r="B51">
        <v>15.83066</v>
      </c>
      <c r="D51" s="1">
        <f t="shared" si="0"/>
        <v>1.4801586232721053</v>
      </c>
      <c r="E51" s="1">
        <f t="shared" si="1"/>
        <v>1.0699695784441547</v>
      </c>
    </row>
    <row r="52" spans="1:5">
      <c r="A52">
        <v>56.877890000000001</v>
      </c>
      <c r="B52">
        <v>15.906470000000001</v>
      </c>
      <c r="D52" s="1">
        <f t="shared" si="0"/>
        <v>1.5019905810500274</v>
      </c>
      <c r="E52" s="1">
        <f t="shared" si="1"/>
        <v>1.0750934579123419</v>
      </c>
    </row>
    <row r="53" spans="1:5">
      <c r="A53">
        <v>57.704630000000002</v>
      </c>
      <c r="B53">
        <v>15.982279999999999</v>
      </c>
      <c r="D53" s="1">
        <f t="shared" si="0"/>
        <v>1.5238225388279496</v>
      </c>
      <c r="E53" s="1">
        <f t="shared" si="1"/>
        <v>1.0802173373805291</v>
      </c>
    </row>
    <row r="54" spans="1:5">
      <c r="A54">
        <v>58.531190000000002</v>
      </c>
      <c r="B54">
        <v>16.037179999999999</v>
      </c>
      <c r="D54" s="1">
        <f t="shared" si="0"/>
        <v>1.5456497432947944</v>
      </c>
      <c r="E54" s="1">
        <f t="shared" si="1"/>
        <v>1.0839279426147128</v>
      </c>
    </row>
    <row r="55" spans="1:5">
      <c r="A55">
        <v>59.357909999999997</v>
      </c>
      <c r="B55">
        <v>16.110379999999999</v>
      </c>
      <c r="D55" s="1">
        <f t="shared" si="0"/>
        <v>1.5674811729270413</v>
      </c>
      <c r="E55" s="1">
        <f t="shared" si="1"/>
        <v>1.0888754162602912</v>
      </c>
    </row>
    <row r="56" spans="1:5">
      <c r="A56">
        <v>60.184609999999999</v>
      </c>
      <c r="B56">
        <v>16.180959999999999</v>
      </c>
      <c r="D56" s="1">
        <f t="shared" si="0"/>
        <v>1.5893120744136129</v>
      </c>
      <c r="E56" s="1">
        <f t="shared" si="1"/>
        <v>1.0936458081988829</v>
      </c>
    </row>
    <row r="57" spans="1:5">
      <c r="A57">
        <v>61.011279999999999</v>
      </c>
      <c r="B57">
        <v>16.248930000000001</v>
      </c>
      <c r="D57" s="1">
        <f t="shared" si="0"/>
        <v>1.6111421836816717</v>
      </c>
      <c r="E57" s="1">
        <f t="shared" si="1"/>
        <v>1.0982397943148663</v>
      </c>
    </row>
    <row r="58" spans="1:5">
      <c r="A58">
        <v>61.838000000000001</v>
      </c>
      <c r="B58">
        <v>16.322130000000001</v>
      </c>
      <c r="D58" s="1">
        <f t="shared" si="0"/>
        <v>1.6329736133139185</v>
      </c>
      <c r="E58" s="1">
        <f t="shared" si="1"/>
        <v>1.1031872679604446</v>
      </c>
    </row>
    <row r="59" spans="1:5">
      <c r="A59">
        <v>62.733469999999997</v>
      </c>
      <c r="B59">
        <v>16.385619999999999</v>
      </c>
      <c r="D59" s="1">
        <f t="shared" si="0"/>
        <v>1.6566205437048467</v>
      </c>
      <c r="E59" s="1">
        <f t="shared" si="1"/>
        <v>1.1074784578751682</v>
      </c>
    </row>
    <row r="60" spans="1:5">
      <c r="A60">
        <v>63.491500000000002</v>
      </c>
      <c r="B60">
        <v>16.476369999999999</v>
      </c>
      <c r="D60" s="1">
        <f t="shared" si="0"/>
        <v>1.6766380570154382</v>
      </c>
      <c r="E60" s="1">
        <f t="shared" si="1"/>
        <v>1.1136121086038053</v>
      </c>
    </row>
    <row r="61" spans="1:5">
      <c r="A61">
        <v>64.318309999999997</v>
      </c>
      <c r="B61">
        <v>16.560020000000002</v>
      </c>
      <c r="D61" s="1">
        <f t="shared" si="0"/>
        <v>1.6984718633032234</v>
      </c>
      <c r="E61" s="1">
        <f t="shared" si="1"/>
        <v>1.1192658814241967</v>
      </c>
    </row>
    <row r="62" spans="1:5">
      <c r="A62">
        <v>65.145120000000006</v>
      </c>
      <c r="B62">
        <v>16.64368</v>
      </c>
      <c r="D62" s="1">
        <f t="shared" si="0"/>
        <v>1.7203056695910093</v>
      </c>
      <c r="E62" s="1">
        <f t="shared" si="1"/>
        <v>1.1249203301289654</v>
      </c>
    </row>
    <row r="63" spans="1:5">
      <c r="A63">
        <v>65.971879999999999</v>
      </c>
      <c r="B63">
        <v>16.722100000000001</v>
      </c>
      <c r="D63" s="1">
        <f t="shared" si="0"/>
        <v>1.7421381555146065</v>
      </c>
      <c r="E63" s="1">
        <f t="shared" si="1"/>
        <v>1.1302206154197614</v>
      </c>
    </row>
    <row r="64" spans="1:5">
      <c r="A64">
        <v>66.79871</v>
      </c>
      <c r="B64">
        <v>16.80837</v>
      </c>
      <c r="D64" s="1">
        <f t="shared" si="0"/>
        <v>1.7639724899480673</v>
      </c>
      <c r="E64" s="1">
        <f t="shared" si="1"/>
        <v>1.1360514699471391</v>
      </c>
    </row>
    <row r="65" spans="1:5">
      <c r="A65">
        <v>67.625500000000002</v>
      </c>
      <c r="B65">
        <v>16.889410000000002</v>
      </c>
      <c r="D65" s="1">
        <f t="shared" si="0"/>
        <v>1.7858057680901775</v>
      </c>
      <c r="E65" s="1">
        <f t="shared" si="1"/>
        <v>1.1415288369449217</v>
      </c>
    </row>
    <row r="66" spans="1:5">
      <c r="A66">
        <v>68.452309999999997</v>
      </c>
      <c r="B66">
        <v>16.97307</v>
      </c>
      <c r="D66" s="1">
        <f t="shared" si="0"/>
        <v>1.807639574377963</v>
      </c>
      <c r="E66" s="1">
        <f t="shared" si="1"/>
        <v>1.1471832856496904</v>
      </c>
    </row>
    <row r="67" spans="1:5">
      <c r="A67">
        <v>69.279210000000006</v>
      </c>
      <c r="B67">
        <v>17.06718</v>
      </c>
      <c r="D67" s="1">
        <f t="shared" si="0"/>
        <v>1.8294757573212874</v>
      </c>
      <c r="E67" s="1">
        <f t="shared" si="1"/>
        <v>1.1535440335292724</v>
      </c>
    </row>
    <row r="68" spans="1:5">
      <c r="A68">
        <v>70.155150000000006</v>
      </c>
      <c r="B68">
        <v>17.147099999999998</v>
      </c>
      <c r="D68" s="1">
        <f t="shared" ref="D68" si="2">A68/$A$29</f>
        <v>1.8526069534603313</v>
      </c>
      <c r="E68" s="1">
        <f t="shared" ref="E68" si="3">B68/$B$29</f>
        <v>1.1589457014767397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E69"/>
  <sheetViews>
    <sheetView workbookViewId="0">
      <selection activeCell="C1" sqref="C1"/>
    </sheetView>
  </sheetViews>
  <sheetFormatPr baseColWidth="10" defaultRowHeight="15"/>
  <sheetData>
    <row r="1" spans="1:5">
      <c r="A1" s="18" t="s">
        <v>3</v>
      </c>
      <c r="B1" s="18"/>
      <c r="D1" s="18" t="s">
        <v>2</v>
      </c>
      <c r="E1" s="18"/>
    </row>
    <row r="2" spans="1:5">
      <c r="A2" t="s">
        <v>0</v>
      </c>
      <c r="B2" t="s">
        <v>1</v>
      </c>
      <c r="D2" t="s">
        <v>0</v>
      </c>
      <c r="E2" t="s">
        <v>1</v>
      </c>
    </row>
    <row r="3" spans="1:5">
      <c r="A3">
        <v>17.725909999999999</v>
      </c>
      <c r="B3">
        <v>14.825229999999999</v>
      </c>
      <c r="D3" s="1">
        <f>A3/$A$28</f>
        <v>0.46483229266069459</v>
      </c>
      <c r="E3" s="1">
        <f>B3/$B$28</f>
        <v>1.0841967159404793</v>
      </c>
    </row>
    <row r="4" spans="1:5">
      <c r="A4">
        <v>18.364280000000001</v>
      </c>
      <c r="B4">
        <v>14.735060000000001</v>
      </c>
      <c r="D4" s="1">
        <f t="shared" ref="D4:D67" si="0">A4/$A$28</f>
        <v>0.48157247641801976</v>
      </c>
      <c r="E4" s="1">
        <f t="shared" ref="E4:E67" si="1">B4/$B$28</f>
        <v>1.0776024156917581</v>
      </c>
    </row>
    <row r="5" spans="1:5">
      <c r="A5">
        <v>19.004909999999999</v>
      </c>
      <c r="B5">
        <v>14.65949</v>
      </c>
      <c r="D5" s="1">
        <f t="shared" si="0"/>
        <v>0.49837192488905568</v>
      </c>
      <c r="E5" s="1">
        <f t="shared" si="1"/>
        <v>1.0720758406690687</v>
      </c>
    </row>
    <row r="6" spans="1:5">
      <c r="A6">
        <v>19.829879999999999</v>
      </c>
      <c r="B6">
        <v>14.53139</v>
      </c>
      <c r="D6" s="1">
        <f t="shared" si="0"/>
        <v>0.52000538102621841</v>
      </c>
      <c r="E6" s="1">
        <f t="shared" si="1"/>
        <v>1.0627076487886071</v>
      </c>
    </row>
    <row r="7" spans="1:5">
      <c r="A7">
        <v>20.654990000000002</v>
      </c>
      <c r="B7">
        <v>14.418979999999999</v>
      </c>
      <c r="D7" s="1">
        <f t="shared" si="0"/>
        <v>0.54164250842883221</v>
      </c>
      <c r="E7" s="1">
        <f t="shared" si="1"/>
        <v>1.0544868958668063</v>
      </c>
    </row>
    <row r="8" spans="1:5">
      <c r="A8">
        <v>21.480129999999999</v>
      </c>
      <c r="B8">
        <v>14.30918</v>
      </c>
      <c r="D8" s="1">
        <f t="shared" si="0"/>
        <v>0.56328042253118549</v>
      </c>
      <c r="E8" s="1">
        <f t="shared" si="1"/>
        <v>1.046457017112125</v>
      </c>
    </row>
    <row r="9" spans="1:5">
      <c r="A9">
        <v>22.305489999999999</v>
      </c>
      <c r="B9">
        <v>14.225529999999999</v>
      </c>
      <c r="D9" s="1">
        <f t="shared" si="0"/>
        <v>0.5849241057649619</v>
      </c>
      <c r="E9" s="1">
        <f t="shared" si="1"/>
        <v>1.0403395366218782</v>
      </c>
    </row>
    <row r="10" spans="1:5">
      <c r="A10">
        <v>23.131209999999999</v>
      </c>
      <c r="B10">
        <v>14.1837</v>
      </c>
      <c r="D10" s="1">
        <f t="shared" si="0"/>
        <v>0.60657722939561276</v>
      </c>
      <c r="E10" s="1">
        <f t="shared" si="1"/>
        <v>1.0372804307174308</v>
      </c>
    </row>
    <row r="11" spans="1:5">
      <c r="A11">
        <v>23.956880000000002</v>
      </c>
      <c r="B11">
        <v>14.136649999999999</v>
      </c>
      <c r="D11" s="1">
        <f t="shared" si="0"/>
        <v>0.62822904186003103</v>
      </c>
      <c r="E11" s="1">
        <f t="shared" si="1"/>
        <v>1.0338395764787445</v>
      </c>
    </row>
    <row r="12" spans="1:5">
      <c r="A12">
        <v>24.782579999999999</v>
      </c>
      <c r="B12">
        <v>14.0922</v>
      </c>
      <c r="D12" s="1">
        <f t="shared" si="0"/>
        <v>0.64988164102418866</v>
      </c>
      <c r="E12" s="1">
        <f t="shared" si="1"/>
        <v>1.0305888650885298</v>
      </c>
    </row>
    <row r="13" spans="1:5">
      <c r="A13">
        <v>25.608309999999999</v>
      </c>
      <c r="B13">
        <v>14.050380000000001</v>
      </c>
      <c r="D13" s="1">
        <f t="shared" si="0"/>
        <v>0.67153502688808597</v>
      </c>
      <c r="E13" s="1">
        <f t="shared" si="1"/>
        <v>1.0275304905027305</v>
      </c>
    </row>
    <row r="14" spans="1:5">
      <c r="A14">
        <v>26.433779999999999</v>
      </c>
      <c r="B14">
        <v>13.979789999999999</v>
      </c>
      <c r="D14" s="1">
        <f t="shared" si="0"/>
        <v>0.69318159468757401</v>
      </c>
      <c r="E14" s="1">
        <f t="shared" si="1"/>
        <v>1.022368112166729</v>
      </c>
    </row>
    <row r="15" spans="1:5">
      <c r="A15">
        <v>27.259409999999999</v>
      </c>
      <c r="B15">
        <v>13.92751</v>
      </c>
      <c r="D15" s="1">
        <f t="shared" si="0"/>
        <v>0.71483235821900626</v>
      </c>
      <c r="E15" s="1">
        <f t="shared" si="1"/>
        <v>1.0185447782751558</v>
      </c>
    </row>
    <row r="16" spans="1:5">
      <c r="A16">
        <v>28.114470000000001</v>
      </c>
      <c r="B16">
        <v>13.866630000000001</v>
      </c>
      <c r="D16" s="1">
        <f t="shared" si="0"/>
        <v>0.7372548741949112</v>
      </c>
      <c r="E16" s="1">
        <f t="shared" si="1"/>
        <v>1.0140925103463305</v>
      </c>
    </row>
    <row r="17" spans="1:5">
      <c r="A17">
        <v>29.034790000000001</v>
      </c>
      <c r="B17">
        <v>13.84647</v>
      </c>
      <c r="D17" s="1">
        <f t="shared" si="0"/>
        <v>0.7613887243375268</v>
      </c>
      <c r="E17" s="1">
        <f t="shared" si="1"/>
        <v>1.0126181719520284</v>
      </c>
    </row>
    <row r="18" spans="1:5">
      <c r="A18">
        <v>29.874369999999999</v>
      </c>
      <c r="B18">
        <v>13.815099999999999</v>
      </c>
      <c r="D18" s="1">
        <f t="shared" si="0"/>
        <v>0.78340530324783741</v>
      </c>
      <c r="E18" s="1">
        <f t="shared" si="1"/>
        <v>1.0103240253533547</v>
      </c>
    </row>
    <row r="19" spans="1:5">
      <c r="A19">
        <v>30.713950000000001</v>
      </c>
      <c r="B19">
        <v>13.78373</v>
      </c>
      <c r="D19" s="1">
        <f t="shared" si="0"/>
        <v>0.80542188215814825</v>
      </c>
      <c r="E19" s="1">
        <f t="shared" si="1"/>
        <v>1.0080298787546813</v>
      </c>
    </row>
    <row r="20" spans="1:5">
      <c r="A20">
        <v>31.526129999999998</v>
      </c>
      <c r="B20">
        <v>13.768039999999999</v>
      </c>
      <c r="D20" s="1">
        <f t="shared" si="0"/>
        <v>0.82671994197302723</v>
      </c>
      <c r="E20" s="1">
        <f t="shared" si="1"/>
        <v>1.0068824397960205</v>
      </c>
    </row>
    <row r="21" spans="1:5">
      <c r="A21">
        <v>32.352080000000001</v>
      </c>
      <c r="B21">
        <v>13.752359999999999</v>
      </c>
      <c r="D21" s="1">
        <f t="shared" si="0"/>
        <v>0.84837909696834779</v>
      </c>
      <c r="E21" s="1">
        <f t="shared" si="1"/>
        <v>1.0057357321560076</v>
      </c>
    </row>
    <row r="22" spans="1:5">
      <c r="A22">
        <v>33.17803</v>
      </c>
      <c r="B22">
        <v>13.73667</v>
      </c>
      <c r="D22" s="1">
        <f t="shared" si="0"/>
        <v>0.87003825196366813</v>
      </c>
      <c r="E22" s="1">
        <f t="shared" si="1"/>
        <v>1.0045882931973471</v>
      </c>
    </row>
    <row r="23" spans="1:5">
      <c r="A23">
        <v>33.866399999999999</v>
      </c>
      <c r="B23">
        <v>13.732749999999999</v>
      </c>
      <c r="D23" s="1">
        <f t="shared" si="0"/>
        <v>0.88808960195353281</v>
      </c>
      <c r="E23" s="1">
        <f t="shared" si="1"/>
        <v>1.0043016162873437</v>
      </c>
    </row>
    <row r="24" spans="1:5">
      <c r="A24">
        <v>34.760649999999998</v>
      </c>
      <c r="B24">
        <v>13.702780000000001</v>
      </c>
      <c r="D24" s="1">
        <f t="shared" si="0"/>
        <v>0.91153981002250228</v>
      </c>
      <c r="E24" s="1">
        <f t="shared" si="1"/>
        <v>1.0021098542993858</v>
      </c>
    </row>
    <row r="25" spans="1:5">
      <c r="A25">
        <v>35.65587</v>
      </c>
      <c r="B25">
        <v>13.68962</v>
      </c>
      <c r="D25" s="1">
        <f t="shared" si="0"/>
        <v>0.93501545471638303</v>
      </c>
      <c r="E25" s="1">
        <f t="shared" si="1"/>
        <v>1.0011474389586608</v>
      </c>
    </row>
    <row r="26" spans="1:5">
      <c r="A26">
        <v>36.481850000000001</v>
      </c>
      <c r="B26">
        <v>13.676539999999999</v>
      </c>
      <c r="D26" s="1">
        <f t="shared" si="0"/>
        <v>0.95667539641144306</v>
      </c>
      <c r="E26" s="1">
        <f t="shared" si="1"/>
        <v>1.0001908741671195</v>
      </c>
    </row>
    <row r="27" spans="1:5">
      <c r="A27">
        <v>37.30791</v>
      </c>
      <c r="B27">
        <v>13.67393</v>
      </c>
      <c r="D27" s="1">
        <f t="shared" si="0"/>
        <v>0.97833743597247502</v>
      </c>
      <c r="E27" s="1">
        <f t="shared" si="1"/>
        <v>1</v>
      </c>
    </row>
    <row r="28" spans="1:5">
      <c r="A28">
        <v>38.133989999999997</v>
      </c>
      <c r="B28">
        <v>13.67393</v>
      </c>
      <c r="D28" s="1">
        <f t="shared" si="0"/>
        <v>1</v>
      </c>
      <c r="E28" s="1">
        <f t="shared" si="1"/>
        <v>1</v>
      </c>
    </row>
    <row r="29" spans="1:5">
      <c r="A29">
        <v>38.960419999999999</v>
      </c>
      <c r="B29">
        <v>13.71358</v>
      </c>
      <c r="D29" s="1">
        <f t="shared" si="0"/>
        <v>1.021671742191153</v>
      </c>
      <c r="E29" s="1">
        <f t="shared" si="1"/>
        <v>1.0028996784391906</v>
      </c>
    </row>
    <row r="30" spans="1:5">
      <c r="A30">
        <v>39.806429999999999</v>
      </c>
      <c r="B30">
        <v>13.69537</v>
      </c>
      <c r="D30" s="1">
        <f t="shared" si="0"/>
        <v>1.0438569370789681</v>
      </c>
      <c r="E30" s="1">
        <f t="shared" si="1"/>
        <v>1.001567947181242</v>
      </c>
    </row>
    <row r="31" spans="1:5">
      <c r="A31">
        <v>40.612430000000003</v>
      </c>
      <c r="B31">
        <v>13.694839999999999</v>
      </c>
      <c r="D31" s="1">
        <f t="shared" si="0"/>
        <v>1.0649929367475055</v>
      </c>
      <c r="E31" s="1">
        <f t="shared" si="1"/>
        <v>1.0015291872928995</v>
      </c>
    </row>
    <row r="32" spans="1:5">
      <c r="A32">
        <v>41.438870000000001</v>
      </c>
      <c r="B32">
        <v>13.73667</v>
      </c>
      <c r="D32" s="1">
        <f t="shared" si="0"/>
        <v>1.0866649411719047</v>
      </c>
      <c r="E32" s="1">
        <f t="shared" si="1"/>
        <v>1.0045882931973471</v>
      </c>
    </row>
    <row r="33" spans="1:5">
      <c r="A33">
        <v>42.265230000000003</v>
      </c>
      <c r="B33">
        <v>13.768039999999999</v>
      </c>
      <c r="D33" s="1">
        <f t="shared" si="0"/>
        <v>1.1083348477303321</v>
      </c>
      <c r="E33" s="1">
        <f t="shared" si="1"/>
        <v>1.0068824397960205</v>
      </c>
    </row>
    <row r="34" spans="1:5">
      <c r="A34">
        <v>43.091650000000001</v>
      </c>
      <c r="B34">
        <v>13.80725</v>
      </c>
      <c r="D34" s="1">
        <f t="shared" si="0"/>
        <v>1.1300063276882384</v>
      </c>
      <c r="E34" s="1">
        <f t="shared" si="1"/>
        <v>1.0097499402147005</v>
      </c>
    </row>
    <row r="35" spans="1:5">
      <c r="A35">
        <v>43.918120000000002</v>
      </c>
      <c r="B35">
        <v>13.851699999999999</v>
      </c>
      <c r="D35" s="1">
        <f t="shared" si="0"/>
        <v>1.1516791188123772</v>
      </c>
      <c r="E35" s="1">
        <f t="shared" si="1"/>
        <v>1.0130006516049153</v>
      </c>
    </row>
    <row r="36" spans="1:5">
      <c r="A36">
        <v>44.744540000000001</v>
      </c>
      <c r="B36">
        <v>13.89091</v>
      </c>
      <c r="D36" s="1">
        <f t="shared" si="0"/>
        <v>1.1733505987702835</v>
      </c>
      <c r="E36" s="1">
        <f t="shared" si="1"/>
        <v>1.0158681520235953</v>
      </c>
    </row>
    <row r="37" spans="1:5">
      <c r="A37">
        <v>45.571100000000001</v>
      </c>
      <c r="B37">
        <v>13.94581</v>
      </c>
      <c r="D37" s="1">
        <f t="shared" si="0"/>
        <v>1.195025749993641</v>
      </c>
      <c r="E37" s="1">
        <f t="shared" si="1"/>
        <v>1.0198830914009358</v>
      </c>
    </row>
    <row r="38" spans="1:5">
      <c r="A38">
        <v>46.397530000000003</v>
      </c>
      <c r="B38">
        <v>13.98502</v>
      </c>
      <c r="D38" s="1">
        <f t="shared" si="0"/>
        <v>1.2166974921847939</v>
      </c>
      <c r="E38" s="1">
        <f t="shared" si="1"/>
        <v>1.0227505918196158</v>
      </c>
    </row>
    <row r="39" spans="1:5">
      <c r="A39">
        <v>47.224130000000002</v>
      </c>
      <c r="B39">
        <v>14.04515</v>
      </c>
      <c r="D39" s="1">
        <f t="shared" si="0"/>
        <v>1.2383736923411373</v>
      </c>
      <c r="E39" s="1">
        <f t="shared" si="1"/>
        <v>1.0271480108498434</v>
      </c>
    </row>
    <row r="40" spans="1:5">
      <c r="A40">
        <v>48.078229999999998</v>
      </c>
      <c r="B40">
        <v>14.100350000000001</v>
      </c>
      <c r="D40" s="1">
        <f t="shared" si="0"/>
        <v>1.2607710339253773</v>
      </c>
      <c r="E40" s="1">
        <f t="shared" si="1"/>
        <v>1.0311848897866231</v>
      </c>
    </row>
    <row r="41" spans="1:5">
      <c r="A41">
        <v>48.828130000000002</v>
      </c>
      <c r="B41">
        <v>14.160360000000001</v>
      </c>
      <c r="D41" s="1">
        <f t="shared" si="0"/>
        <v>1.2804359050810052</v>
      </c>
      <c r="E41" s="1">
        <f t="shared" si="1"/>
        <v>1.0355735329930751</v>
      </c>
    </row>
    <row r="42" spans="1:5">
      <c r="A42">
        <v>49.703879999999998</v>
      </c>
      <c r="B42">
        <v>14.217689999999999</v>
      </c>
      <c r="D42" s="1">
        <f t="shared" si="0"/>
        <v>1.3034009816439349</v>
      </c>
      <c r="E42" s="1">
        <f t="shared" si="1"/>
        <v>1.0397661828018718</v>
      </c>
    </row>
    <row r="43" spans="1:5">
      <c r="A43">
        <v>50.53051</v>
      </c>
      <c r="B43">
        <v>14.280430000000001</v>
      </c>
      <c r="D43" s="1">
        <f t="shared" si="0"/>
        <v>1.325077968500018</v>
      </c>
      <c r="E43" s="1">
        <f t="shared" si="1"/>
        <v>1.0443544759992189</v>
      </c>
    </row>
    <row r="44" spans="1:5">
      <c r="A44">
        <v>51.357059999999997</v>
      </c>
      <c r="B44">
        <v>14.335330000000001</v>
      </c>
      <c r="D44" s="1">
        <f t="shared" si="0"/>
        <v>1.3467528574901289</v>
      </c>
      <c r="E44" s="1">
        <f t="shared" si="1"/>
        <v>1.0483694153765597</v>
      </c>
    </row>
    <row r="45" spans="1:5">
      <c r="A45">
        <v>52.183669999999999</v>
      </c>
      <c r="B45">
        <v>14.39545</v>
      </c>
      <c r="D45" s="1">
        <f t="shared" si="0"/>
        <v>1.3684293198797188</v>
      </c>
      <c r="E45" s="1">
        <f t="shared" si="1"/>
        <v>1.0527661030881392</v>
      </c>
    </row>
    <row r="46" spans="1:5">
      <c r="A46">
        <v>53.010269999999998</v>
      </c>
      <c r="B46">
        <v>14.455579999999999</v>
      </c>
      <c r="D46" s="1">
        <f t="shared" si="0"/>
        <v>1.3901055200360624</v>
      </c>
      <c r="E46" s="1">
        <f t="shared" si="1"/>
        <v>1.0571635221183668</v>
      </c>
    </row>
    <row r="47" spans="1:5">
      <c r="A47">
        <v>53.837009999999999</v>
      </c>
      <c r="B47">
        <v>14.53139</v>
      </c>
      <c r="D47" s="1">
        <f t="shared" si="0"/>
        <v>1.4117853914578571</v>
      </c>
      <c r="E47" s="1">
        <f t="shared" si="1"/>
        <v>1.0627076487886071</v>
      </c>
    </row>
    <row r="48" spans="1:5">
      <c r="A48">
        <v>54.663780000000003</v>
      </c>
      <c r="B48">
        <v>14.609819999999999</v>
      </c>
      <c r="D48" s="1">
        <f t="shared" si="0"/>
        <v>1.4334660495793912</v>
      </c>
      <c r="E48" s="1">
        <f t="shared" si="1"/>
        <v>1.068443380944615</v>
      </c>
    </row>
    <row r="49" spans="1:5">
      <c r="A49">
        <v>55.490360000000003</v>
      </c>
      <c r="B49">
        <v>14.66733</v>
      </c>
      <c r="D49" s="1">
        <f t="shared" si="0"/>
        <v>1.4551417252692416</v>
      </c>
      <c r="E49" s="1">
        <f t="shared" si="1"/>
        <v>1.0726491944890753</v>
      </c>
    </row>
    <row r="50" spans="1:5">
      <c r="A50">
        <v>56.179459999999999</v>
      </c>
      <c r="B50">
        <v>14.74723</v>
      </c>
      <c r="D50" s="1">
        <f t="shared" si="0"/>
        <v>1.4732122182861012</v>
      </c>
      <c r="E50" s="1">
        <f t="shared" si="1"/>
        <v>1.0784924304863341</v>
      </c>
    </row>
    <row r="51" spans="1:5">
      <c r="A51">
        <v>56.839579999999998</v>
      </c>
      <c r="B51">
        <v>14.793620000000001</v>
      </c>
      <c r="D51" s="1">
        <f t="shared" si="0"/>
        <v>1.4905227593545811</v>
      </c>
      <c r="E51" s="1">
        <f t="shared" si="1"/>
        <v>1.0818850176942547</v>
      </c>
    </row>
    <row r="52" spans="1:5">
      <c r="A52">
        <v>57.557110000000002</v>
      </c>
      <c r="B52">
        <v>14.8451</v>
      </c>
      <c r="D52" s="1">
        <f t="shared" si="0"/>
        <v>1.5093387814912629</v>
      </c>
      <c r="E52" s="1">
        <f t="shared" si="1"/>
        <v>1.0856498460939905</v>
      </c>
    </row>
    <row r="53" spans="1:5">
      <c r="A53">
        <v>58.383740000000003</v>
      </c>
      <c r="B53">
        <v>14.90784</v>
      </c>
      <c r="D53" s="1">
        <f t="shared" si="0"/>
        <v>1.531015768347346</v>
      </c>
      <c r="E53" s="1">
        <f t="shared" si="1"/>
        <v>1.0902381392913376</v>
      </c>
    </row>
    <row r="54" spans="1:5">
      <c r="A54">
        <v>59.210389999999997</v>
      </c>
      <c r="B54">
        <v>14.973190000000001</v>
      </c>
      <c r="D54" s="1">
        <f t="shared" si="0"/>
        <v>1.5526932796699218</v>
      </c>
      <c r="E54" s="1">
        <f t="shared" si="1"/>
        <v>1.0950173066558042</v>
      </c>
    </row>
    <row r="55" spans="1:5">
      <c r="A55">
        <v>60.037149999999997</v>
      </c>
      <c r="B55">
        <v>15.05162</v>
      </c>
      <c r="D55" s="1">
        <f t="shared" si="0"/>
        <v>1.5743736755582094</v>
      </c>
      <c r="E55" s="1">
        <f t="shared" si="1"/>
        <v>1.1007530388118119</v>
      </c>
    </row>
    <row r="56" spans="1:5">
      <c r="A56">
        <v>60.863779999999998</v>
      </c>
      <c r="B56">
        <v>15.11436</v>
      </c>
      <c r="D56" s="1">
        <f t="shared" si="0"/>
        <v>1.5960506624142925</v>
      </c>
      <c r="E56" s="1">
        <f t="shared" si="1"/>
        <v>1.105341332009159</v>
      </c>
    </row>
    <row r="57" spans="1:5">
      <c r="A57">
        <v>61.690539999999999</v>
      </c>
      <c r="B57">
        <v>15.19279</v>
      </c>
      <c r="D57" s="1">
        <f t="shared" si="0"/>
        <v>1.6177310583025799</v>
      </c>
      <c r="E57" s="1">
        <f t="shared" si="1"/>
        <v>1.1110770641651668</v>
      </c>
    </row>
    <row r="58" spans="1:5">
      <c r="A58">
        <v>62.517330000000001</v>
      </c>
      <c r="B58">
        <v>15.27383</v>
      </c>
      <c r="D58" s="1">
        <f t="shared" si="0"/>
        <v>1.6394122408906071</v>
      </c>
      <c r="E58" s="1">
        <f t="shared" si="1"/>
        <v>1.1170036704882942</v>
      </c>
    </row>
    <row r="59" spans="1:5">
      <c r="A59">
        <v>63.344160000000002</v>
      </c>
      <c r="B59">
        <v>15.360099999999999</v>
      </c>
      <c r="D59" s="1">
        <f t="shared" si="0"/>
        <v>1.6610944724116203</v>
      </c>
      <c r="E59" s="1">
        <f t="shared" si="1"/>
        <v>1.1233127564643082</v>
      </c>
    </row>
    <row r="60" spans="1:5">
      <c r="A60">
        <v>64.141490000000005</v>
      </c>
      <c r="B60">
        <v>15.446809999999999</v>
      </c>
      <c r="D60" s="1">
        <f t="shared" si="0"/>
        <v>1.6820031158554352</v>
      </c>
      <c r="E60" s="1">
        <f t="shared" si="1"/>
        <v>1.129654020460833</v>
      </c>
    </row>
    <row r="61" spans="1:5">
      <c r="A61">
        <v>64.997770000000003</v>
      </c>
      <c r="B61">
        <v>15.52741</v>
      </c>
      <c r="D61" s="1">
        <f t="shared" si="0"/>
        <v>1.7044576242874141</v>
      </c>
      <c r="E61" s="1">
        <f t="shared" si="1"/>
        <v>1.1355484487634497</v>
      </c>
    </row>
    <row r="62" spans="1:5">
      <c r="A62">
        <v>65.824629999999999</v>
      </c>
      <c r="B62">
        <v>15.616289999999999</v>
      </c>
      <c r="D62" s="1">
        <f t="shared" si="0"/>
        <v>1.7261406425081667</v>
      </c>
      <c r="E62" s="1">
        <f t="shared" si="1"/>
        <v>1.1420484089065834</v>
      </c>
    </row>
    <row r="63" spans="1:5">
      <c r="A63">
        <v>66.651390000000006</v>
      </c>
      <c r="B63">
        <v>15.69472</v>
      </c>
      <c r="D63" s="1">
        <f t="shared" si="0"/>
        <v>1.7478210383964545</v>
      </c>
      <c r="E63" s="1">
        <f t="shared" si="1"/>
        <v>1.1477841410625913</v>
      </c>
    </row>
    <row r="64" spans="1:5">
      <c r="A64">
        <v>67.478179999999995</v>
      </c>
      <c r="B64">
        <v>15.77576</v>
      </c>
      <c r="D64" s="1">
        <f t="shared" si="0"/>
        <v>1.7695022209844813</v>
      </c>
      <c r="E64" s="1">
        <f t="shared" si="1"/>
        <v>1.1537107473857187</v>
      </c>
    </row>
    <row r="65" spans="1:5">
      <c r="A65">
        <v>68.305080000000004</v>
      </c>
      <c r="B65">
        <v>15.869870000000001</v>
      </c>
      <c r="D65" s="1">
        <f t="shared" si="0"/>
        <v>1.7911862881382203</v>
      </c>
      <c r="E65" s="1">
        <f t="shared" si="1"/>
        <v>1.1605931871817392</v>
      </c>
    </row>
    <row r="66" spans="1:5">
      <c r="A66">
        <v>69.132019999999997</v>
      </c>
      <c r="B66">
        <v>15.96921</v>
      </c>
      <c r="D66" s="1">
        <f t="shared" si="0"/>
        <v>1.8128714042249447</v>
      </c>
      <c r="E66" s="1">
        <f t="shared" si="1"/>
        <v>1.1678581066306468</v>
      </c>
    </row>
    <row r="67" spans="1:5">
      <c r="A67">
        <v>69.959029999999998</v>
      </c>
      <c r="B67">
        <v>16.07639</v>
      </c>
      <c r="D67" s="1">
        <f t="shared" si="0"/>
        <v>1.8345583559443952</v>
      </c>
      <c r="E67" s="1">
        <f t="shared" si="1"/>
        <v>1.1756963798995608</v>
      </c>
    </row>
    <row r="68" spans="1:5">
      <c r="A68">
        <v>70.647400000000005</v>
      </c>
      <c r="B68">
        <v>16.166920000000001</v>
      </c>
      <c r="D68" s="1">
        <f t="shared" ref="D68:D69" si="2">A68/$A$28</f>
        <v>1.8526097059342599</v>
      </c>
      <c r="E68" s="1">
        <f t="shared" ref="E68:E69" si="3">B68/$B$28</f>
        <v>1.182317007619609</v>
      </c>
    </row>
    <row r="69" spans="1:5">
      <c r="A69">
        <v>71.406239999999997</v>
      </c>
      <c r="B69">
        <v>16.256769999999999</v>
      </c>
      <c r="D69" s="1">
        <f t="shared" si="2"/>
        <v>1.8725090136122657</v>
      </c>
      <c r="E69" s="1">
        <f t="shared" si="3"/>
        <v>1.1888879056715955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17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22" baseType="lpstr">
      <vt:lpstr>combined, evaluated</vt:lpstr>
      <vt:lpstr>M0,8_30k</vt:lpstr>
      <vt:lpstr>M0,8_35k</vt:lpstr>
      <vt:lpstr>M0,9_30k</vt:lpstr>
      <vt:lpstr>M0,9_35k</vt:lpstr>
      <vt:lpstr>M0,8</vt:lpstr>
      <vt:lpstr>M0,7</vt:lpstr>
      <vt:lpstr>M0,6</vt:lpstr>
      <vt:lpstr>M0,5</vt:lpstr>
      <vt:lpstr>M0,4</vt:lpstr>
      <vt:lpstr>M0,3</vt:lpstr>
      <vt:lpstr>Ceras</vt:lpstr>
      <vt:lpstr>200kts</vt:lpstr>
      <vt:lpstr>300kts</vt:lpstr>
      <vt:lpstr>400kts</vt:lpstr>
      <vt:lpstr>500kts</vt:lpstr>
      <vt:lpstr>(c)</vt:lpstr>
      <vt:lpstr>comparison, all</vt:lpstr>
      <vt:lpstr>a</vt:lpstr>
      <vt:lpstr>b</vt:lpstr>
      <vt:lpstr>cc</vt:lpstr>
      <vt:lpstr>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Dieter SCHOLZ</cp:lastModifiedBy>
  <cp:lastPrinted>2018-05-28T21:39:49Z</cp:lastPrinted>
  <dcterms:created xsi:type="dcterms:W3CDTF">2018-03-23T16:54:50Z</dcterms:created>
  <dcterms:modified xsi:type="dcterms:W3CDTF">2019-01-19T12:26:02Z</dcterms:modified>
</cp:coreProperties>
</file>