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45" windowWidth="19440" windowHeight="15135"/>
  </bookViews>
  <sheets>
    <sheet name="Analyse" sheetId="1" r:id="rId1"/>
    <sheet name="(c)" sheetId="4" r:id="rId2"/>
  </sheets>
  <calcPr calcId="125725"/>
</workbook>
</file>

<file path=xl/calcChain.xml><?xml version="1.0" encoding="utf-8"?>
<calcChain xmlns="http://schemas.openxmlformats.org/spreadsheetml/2006/main">
  <c r="E5" i="1"/>
  <c r="D119"/>
  <c r="D120" l="1"/>
  <c r="D121"/>
  <c r="D122"/>
  <c r="E6" l="1"/>
  <c r="E7"/>
  <c r="E8"/>
  <c r="E9"/>
  <c r="E10"/>
  <c r="E11"/>
  <c r="E12"/>
  <c r="E13"/>
  <c r="D12"/>
  <c r="D13"/>
  <c r="D11"/>
  <c r="D6"/>
  <c r="D7"/>
  <c r="D8"/>
  <c r="D9"/>
  <c r="D10"/>
  <c r="E88" l="1"/>
  <c r="E89"/>
  <c r="E90"/>
  <c r="E91"/>
  <c r="E92"/>
  <c r="E93"/>
  <c r="E87"/>
  <c r="D88"/>
  <c r="D89"/>
  <c r="D90"/>
  <c r="D91"/>
  <c r="D92"/>
  <c r="D93"/>
  <c r="D87"/>
  <c r="E55"/>
  <c r="E56"/>
  <c r="E57"/>
  <c r="E54"/>
  <c r="D55"/>
  <c r="D56"/>
  <c r="D57"/>
  <c r="D54"/>
  <c r="E14" l="1"/>
  <c r="E15"/>
  <c r="E16"/>
  <c r="E17"/>
  <c r="E18"/>
  <c r="E19"/>
  <c r="E20"/>
  <c r="D14" l="1"/>
  <c r="D15"/>
  <c r="D16"/>
  <c r="D17"/>
  <c r="D18"/>
  <c r="D19"/>
  <c r="D20"/>
  <c r="D5"/>
</calcChain>
</file>

<file path=xl/sharedStrings.xml><?xml version="1.0" encoding="utf-8"?>
<sst xmlns="http://schemas.openxmlformats.org/spreadsheetml/2006/main" count="72" uniqueCount="57">
  <si>
    <t>Masse [kg] (A340-300)</t>
  </si>
  <si>
    <t>Masse [kg] (A320-200)</t>
  </si>
  <si>
    <t>Torenbeek</t>
  </si>
  <si>
    <t>Abweichung [%] A340-300</t>
  </si>
  <si>
    <t>Abweichung [%] A320-200</t>
  </si>
  <si>
    <t>Originalmasse A340-300</t>
  </si>
  <si>
    <t>Originalmasse A320-200</t>
  </si>
  <si>
    <t>(General Aviation) Raymer</t>
  </si>
  <si>
    <t>Boeing nach Bild A41-A45</t>
  </si>
  <si>
    <t>Rumpfmasse nach</t>
  </si>
  <si>
    <t>Triebwerksmassen nach</t>
  </si>
  <si>
    <t>Fahrwerksmasse nach</t>
  </si>
  <si>
    <t>Marckwardt Bild 5.1</t>
  </si>
  <si>
    <t>Marckwardt nach Gl. 5.2</t>
  </si>
  <si>
    <t>Cargo/Transport aus Raymer</t>
  </si>
  <si>
    <t>General Aviation aus Raymer</t>
  </si>
  <si>
    <t>General Dynamics aus Roskam</t>
  </si>
  <si>
    <t>F. Dorbath aus LTH</t>
  </si>
  <si>
    <t xml:space="preserve">F. Dorbath aus LTH </t>
  </si>
  <si>
    <t>A320-200</t>
  </si>
  <si>
    <t>A330-200</t>
  </si>
  <si>
    <t>A340-300</t>
  </si>
  <si>
    <t>B737-200</t>
  </si>
  <si>
    <t>Flugzeugmodell</t>
  </si>
  <si>
    <t>tats. Betriebleermasse</t>
  </si>
  <si>
    <t>Marckwardt Bild 2.1</t>
  </si>
  <si>
    <t>Marckwardt Bild 2.2</t>
  </si>
  <si>
    <t>Marckwardt Statistikgleichung 1</t>
  </si>
  <si>
    <t>Marckwardt Statistikgleichung 2</t>
  </si>
  <si>
    <t>Marckwardt Statistikgleichung 3</t>
  </si>
  <si>
    <t>Burt - Phillips</t>
  </si>
  <si>
    <t>USAF aus Roskam</t>
  </si>
  <si>
    <t>Gerneral Dynamics aus Roskam</t>
  </si>
  <si>
    <t>Torenbeek aus Roskam</t>
  </si>
  <si>
    <t>Ertinger aus LTH</t>
  </si>
  <si>
    <t>Schneider aus LTH</t>
  </si>
  <si>
    <t>Boeing aus LTH</t>
  </si>
  <si>
    <t>Boeing</t>
  </si>
  <si>
    <t>Betriebsleermasse berechnet</t>
  </si>
  <si>
    <t>Abweichung in %</t>
  </si>
  <si>
    <t>Gerneral Aviation Raymer</t>
  </si>
  <si>
    <t>Copyright © 2018</t>
  </si>
  <si>
    <t>This is free software: you can redistribute it and/or modify</t>
  </si>
  <si>
    <t>it under the terms of the GNU General Public License as published by</t>
  </si>
  <si>
    <t>the Free Software Foundation, License Version 3.</t>
  </si>
  <si>
    <t>The software is distributed in the hope that it will be useful,</t>
  </si>
  <si>
    <t>but WITHOUT ANY WARRANTY; without even the implied warranty of</t>
  </si>
  <si>
    <t>MERCHANTABILITY or FITNESS FOR A PARTICULAR PURPOSE.</t>
  </si>
  <si>
    <t>See the GNU General Public License for more details.</t>
  </si>
  <si>
    <t>http://www.gnu.org/licenses/gpl.html</t>
  </si>
  <si>
    <t>Dataset:</t>
  </si>
  <si>
    <t>Publication:</t>
  </si>
  <si>
    <t xml:space="preserve"> Arlind Pape</t>
  </si>
  <si>
    <t>http://nbn-resolving.org/urn:nbn:de:gbv:18302-aero2018-07-04.011</t>
  </si>
  <si>
    <t>https://doi.org/10.7910/DVN/VIOW4X</t>
  </si>
  <si>
    <t>Arlind Pape: Analyse der neuen LTH-Methode zur Massenschätzung von Flugzeugbaugruppen</t>
  </si>
  <si>
    <t>Beriebsleermasse</t>
  </si>
</sst>
</file>

<file path=xl/styles.xml><?xml version="1.0" encoding="utf-8"?>
<styleSheet xmlns="http://schemas.openxmlformats.org/spreadsheetml/2006/main">
  <fonts count="12">
    <font>
      <sz val="11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Times New Roman"/>
      <family val="2"/>
    </font>
    <font>
      <b/>
      <sz val="10"/>
      <color theme="1"/>
      <name val="Arial"/>
      <family val="2"/>
    </font>
    <font>
      <sz val="10"/>
      <color indexed="8"/>
      <name val="Arial Unicode MS"/>
      <family val="2"/>
    </font>
    <font>
      <u/>
      <sz val="11"/>
      <color indexed="12"/>
      <name val="Calibri"/>
      <family val="2"/>
    </font>
    <font>
      <u/>
      <sz val="10"/>
      <color indexed="12"/>
      <name val="Arial"/>
      <family val="2"/>
    </font>
    <font>
      <b/>
      <sz val="11"/>
      <color theme="1"/>
      <name val="Arial"/>
      <family val="2"/>
    </font>
    <font>
      <b/>
      <sz val="16"/>
      <color theme="1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30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Fill="1" applyBorder="1"/>
    <xf numFmtId="0" fontId="0" fillId="0" borderId="0" xfId="0" applyAlignment="1">
      <alignment horizontal="right"/>
    </xf>
    <xf numFmtId="2" fontId="0" fillId="0" borderId="7" xfId="0" applyNumberFormat="1" applyBorder="1"/>
    <xf numFmtId="1" fontId="0" fillId="0" borderId="7" xfId="0" applyNumberFormat="1" applyBorder="1"/>
    <xf numFmtId="2" fontId="0" fillId="0" borderId="0" xfId="0" applyNumberFormat="1" applyBorder="1"/>
    <xf numFmtId="0" fontId="0" fillId="0" borderId="2" xfId="0" applyBorder="1" applyAlignment="1">
      <alignment horizontal="right"/>
    </xf>
    <xf numFmtId="0" fontId="2" fillId="0" borderId="0" xfId="1" applyFont="1"/>
    <xf numFmtId="0" fontId="3" fillId="0" borderId="0" xfId="2"/>
    <xf numFmtId="0" fontId="2" fillId="0" borderId="0" xfId="1" applyFont="1" applyFill="1"/>
    <xf numFmtId="0" fontId="4" fillId="0" borderId="0" xfId="1" applyFont="1"/>
    <xf numFmtId="0" fontId="5" fillId="0" borderId="0" xfId="1" applyFont="1" applyFill="1"/>
    <xf numFmtId="0" fontId="7" fillId="0" borderId="0" xfId="3" applyFont="1" applyFill="1" applyAlignment="1" applyProtection="1"/>
    <xf numFmtId="0" fontId="6" fillId="0" borderId="0" xfId="3" applyAlignment="1" applyProtection="1"/>
    <xf numFmtId="0" fontId="9" fillId="0" borderId="0" xfId="0" applyFont="1" applyAlignment="1"/>
    <xf numFmtId="0" fontId="10" fillId="0" borderId="1" xfId="0" applyFont="1" applyBorder="1"/>
    <xf numFmtId="0" fontId="11" fillId="0" borderId="2" xfId="0" applyFont="1" applyBorder="1" applyAlignment="1">
      <alignment horizontal="right"/>
    </xf>
    <xf numFmtId="0" fontId="8" fillId="0" borderId="0" xfId="0" applyFont="1" applyAlignment="1">
      <alignment horizontal="right"/>
    </xf>
    <xf numFmtId="2" fontId="8" fillId="0" borderId="0" xfId="0" applyNumberFormat="1" applyFont="1"/>
    <xf numFmtId="0" fontId="10" fillId="0" borderId="0" xfId="0" applyFont="1"/>
    <xf numFmtId="0" fontId="11" fillId="0" borderId="0" xfId="0" applyFont="1" applyAlignment="1">
      <alignment horizontal="right"/>
    </xf>
    <xf numFmtId="1" fontId="0" fillId="0" borderId="0" xfId="0" applyNumberFormat="1"/>
  </cellXfs>
  <cellStyles count="4">
    <cellStyle name="Hyperlink" xfId="3" builtinId="8"/>
    <cellStyle name="Standard" xfId="0" builtinId="0"/>
    <cellStyle name="Standard 2" xfId="1"/>
    <cellStyle name="Standard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de-DE"/>
              <a:t>Prozentuale</a:t>
            </a:r>
            <a:r>
              <a:rPr lang="de-DE" baseline="0"/>
              <a:t> Abweichung der berechneten / tatsächlichen Rumpfmassen A320-200</a:t>
            </a:r>
            <a:endParaRPr lang="de-DE"/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Analyse!$A$5</c:f>
              <c:strCache>
                <c:ptCount val="1"/>
                <c:pt idx="0">
                  <c:v>Torenbeek</c:v>
                </c:pt>
              </c:strCache>
            </c:strRef>
          </c:tx>
          <c:spPr>
            <a:solidFill>
              <a:schemeClr val="accent1"/>
            </a:solidFill>
          </c:spPr>
          <c:val>
            <c:numRef>
              <c:f>Analyse!$E$5</c:f>
              <c:numCache>
                <c:formatCode>0.00</c:formatCode>
                <c:ptCount val="1"/>
                <c:pt idx="0">
                  <c:v>-20.582838640043178</c:v>
                </c:pt>
              </c:numCache>
            </c:numRef>
          </c:val>
        </c:ser>
        <c:ser>
          <c:idx val="1"/>
          <c:order val="1"/>
          <c:tx>
            <c:strRef>
              <c:f>Analyse!$A$6</c:f>
              <c:strCache>
                <c:ptCount val="1"/>
                <c:pt idx="0">
                  <c:v>Marckwardt Bild 2.1</c:v>
                </c:pt>
              </c:strCache>
            </c:strRef>
          </c:tx>
          <c:val>
            <c:numRef>
              <c:f>Analyse!$E$6</c:f>
              <c:numCache>
                <c:formatCode>0.00</c:formatCode>
                <c:ptCount val="1"/>
                <c:pt idx="0">
                  <c:v>-8.6562331354560147</c:v>
                </c:pt>
              </c:numCache>
            </c:numRef>
          </c:val>
        </c:ser>
        <c:ser>
          <c:idx val="2"/>
          <c:order val="2"/>
          <c:tx>
            <c:strRef>
              <c:f>Analyse!$A$7</c:f>
              <c:strCache>
                <c:ptCount val="1"/>
                <c:pt idx="0">
                  <c:v>Marckwardt Bild 2.2</c:v>
                </c:pt>
              </c:strCache>
            </c:strRef>
          </c:tx>
          <c:val>
            <c:numRef>
              <c:f>Analyse!$E$7</c:f>
              <c:numCache>
                <c:formatCode>0.00</c:formatCode>
                <c:ptCount val="1"/>
                <c:pt idx="0">
                  <c:v>-12.574203993524014</c:v>
                </c:pt>
              </c:numCache>
            </c:numRef>
          </c:val>
        </c:ser>
        <c:ser>
          <c:idx val="3"/>
          <c:order val="3"/>
          <c:tx>
            <c:strRef>
              <c:f>Analyse!$A$8</c:f>
              <c:strCache>
                <c:ptCount val="1"/>
                <c:pt idx="0">
                  <c:v>Marckwardt Statistikgleichung 1</c:v>
                </c:pt>
              </c:strCache>
            </c:strRef>
          </c:tx>
          <c:val>
            <c:numRef>
              <c:f>Analyse!$E$8</c:f>
              <c:numCache>
                <c:formatCode>0.00</c:formatCode>
                <c:ptCount val="1"/>
                <c:pt idx="0">
                  <c:v>-14.991905018888286</c:v>
                </c:pt>
              </c:numCache>
            </c:numRef>
          </c:val>
        </c:ser>
        <c:ser>
          <c:idx val="4"/>
          <c:order val="4"/>
          <c:tx>
            <c:strRef>
              <c:f>Analyse!$A$9</c:f>
              <c:strCache>
                <c:ptCount val="1"/>
                <c:pt idx="0">
                  <c:v>Marckwardt Statistikgleichung 2</c:v>
                </c:pt>
              </c:strCache>
            </c:strRef>
          </c:tx>
          <c:val>
            <c:numRef>
              <c:f>Analyse!$E$9</c:f>
              <c:numCache>
                <c:formatCode>0.00</c:formatCode>
                <c:ptCount val="1"/>
                <c:pt idx="0">
                  <c:v>4.4576362655153856</c:v>
                </c:pt>
              </c:numCache>
            </c:numRef>
          </c:val>
        </c:ser>
        <c:ser>
          <c:idx val="5"/>
          <c:order val="5"/>
          <c:tx>
            <c:strRef>
              <c:f>Analyse!$A$10</c:f>
              <c:strCache>
                <c:ptCount val="1"/>
                <c:pt idx="0">
                  <c:v>Marckwardt Statistikgleichung 3</c:v>
                </c:pt>
              </c:strCache>
            </c:strRef>
          </c:tx>
          <c:val>
            <c:numRef>
              <c:f>Analyse!$E$10</c:f>
              <c:numCache>
                <c:formatCode>0.00</c:formatCode>
                <c:ptCount val="1"/>
                <c:pt idx="0">
                  <c:v>-4.090663788451165</c:v>
                </c:pt>
              </c:numCache>
            </c:numRef>
          </c:val>
        </c:ser>
        <c:ser>
          <c:idx val="6"/>
          <c:order val="6"/>
          <c:tx>
            <c:strRef>
              <c:f>Analyse!$A$11</c:f>
              <c:strCache>
                <c:ptCount val="1"/>
                <c:pt idx="0">
                  <c:v>Burt - Phillips</c:v>
                </c:pt>
              </c:strCache>
            </c:strRef>
          </c:tx>
          <c:val>
            <c:numRef>
              <c:f>Analyse!$E$11</c:f>
              <c:numCache>
                <c:formatCode>0.00</c:formatCode>
                <c:ptCount val="1"/>
                <c:pt idx="0">
                  <c:v>4.705882352941182</c:v>
                </c:pt>
              </c:numCache>
            </c:numRef>
          </c:val>
        </c:ser>
        <c:ser>
          <c:idx val="7"/>
          <c:order val="7"/>
          <c:tx>
            <c:strRef>
              <c:f>Analyse!$A$12</c:f>
              <c:strCache>
                <c:ptCount val="1"/>
                <c:pt idx="0">
                  <c:v>USAF aus Roskam</c:v>
                </c:pt>
              </c:strCache>
            </c:strRef>
          </c:tx>
          <c:val>
            <c:numRef>
              <c:f>Analyse!$E$12</c:f>
              <c:numCache>
                <c:formatCode>0.00</c:formatCode>
                <c:ptCount val="1"/>
                <c:pt idx="0">
                  <c:v>-15.261737722611979</c:v>
                </c:pt>
              </c:numCache>
            </c:numRef>
          </c:val>
        </c:ser>
        <c:ser>
          <c:idx val="8"/>
          <c:order val="8"/>
          <c:tx>
            <c:strRef>
              <c:f>Analyse!$A$13</c:f>
              <c:strCache>
                <c:ptCount val="1"/>
                <c:pt idx="0">
                  <c:v>Gerneral Dynamics aus Roskam</c:v>
                </c:pt>
              </c:strCache>
            </c:strRef>
          </c:tx>
          <c:val>
            <c:numRef>
              <c:f>Analyse!$E$13</c:f>
              <c:numCache>
                <c:formatCode>0.00</c:formatCode>
                <c:ptCount val="1"/>
                <c:pt idx="0">
                  <c:v>-31.322180248246092</c:v>
                </c:pt>
              </c:numCache>
            </c:numRef>
          </c:val>
        </c:ser>
        <c:ser>
          <c:idx val="9"/>
          <c:order val="9"/>
          <c:tx>
            <c:strRef>
              <c:f>Analyse!$A$14</c:f>
              <c:strCache>
                <c:ptCount val="1"/>
                <c:pt idx="0">
                  <c:v>Torenbeek aus Roskam</c:v>
                </c:pt>
              </c:strCache>
            </c:strRef>
          </c:tx>
          <c:val>
            <c:numRef>
              <c:f>Analyse!$E$14</c:f>
              <c:numCache>
                <c:formatCode>0.00</c:formatCode>
                <c:ptCount val="1"/>
                <c:pt idx="0">
                  <c:v>-20.539665407447384</c:v>
                </c:pt>
              </c:numCache>
            </c:numRef>
          </c:val>
        </c:ser>
        <c:ser>
          <c:idx val="10"/>
          <c:order val="10"/>
          <c:tx>
            <c:strRef>
              <c:f>Analyse!$A$15</c:f>
              <c:strCache>
                <c:ptCount val="1"/>
                <c:pt idx="0">
                  <c:v>Ertinger aus LTH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</c:spPr>
          <c:val>
            <c:numRef>
              <c:f>Analyse!$E$15</c:f>
              <c:numCache>
                <c:formatCode>0.00</c:formatCode>
                <c:ptCount val="1"/>
                <c:pt idx="0">
                  <c:v>-1.3167835941716111</c:v>
                </c:pt>
              </c:numCache>
            </c:numRef>
          </c:val>
        </c:ser>
        <c:ser>
          <c:idx val="11"/>
          <c:order val="11"/>
          <c:tx>
            <c:strRef>
              <c:f>Analyse!$A$16</c:f>
              <c:strCache>
                <c:ptCount val="1"/>
                <c:pt idx="0">
                  <c:v>Schneider aus LTH</c:v>
                </c:pt>
              </c:strCache>
            </c:strRef>
          </c:tx>
          <c:val>
            <c:numRef>
              <c:f>Analyse!$E$16</c:f>
              <c:numCache>
                <c:formatCode>0.00</c:formatCode>
                <c:ptCount val="1"/>
                <c:pt idx="0">
                  <c:v>-12.455477603885591</c:v>
                </c:pt>
              </c:numCache>
            </c:numRef>
          </c:val>
        </c:ser>
        <c:ser>
          <c:idx val="12"/>
          <c:order val="12"/>
          <c:tx>
            <c:strRef>
              <c:f>Analyse!$A$17</c:f>
              <c:strCache>
                <c:ptCount val="1"/>
                <c:pt idx="0">
                  <c:v>Boeing aus LTH</c:v>
                </c:pt>
              </c:strCache>
            </c:strRef>
          </c:tx>
          <c:val>
            <c:numRef>
              <c:f>Analyse!$E$17</c:f>
              <c:numCache>
                <c:formatCode>0.00</c:formatCode>
                <c:ptCount val="1"/>
                <c:pt idx="0">
                  <c:v>9.3685914732865694</c:v>
                </c:pt>
              </c:numCache>
            </c:numRef>
          </c:val>
        </c:ser>
        <c:ser>
          <c:idx val="13"/>
          <c:order val="13"/>
          <c:tx>
            <c:strRef>
              <c:f>Analyse!$A$18</c:f>
              <c:strCache>
                <c:ptCount val="1"/>
                <c:pt idx="0">
                  <c:v>Gerneral Aviation Raymer</c:v>
                </c:pt>
              </c:strCache>
            </c:strRef>
          </c:tx>
          <c:val>
            <c:numRef>
              <c:f>Analyse!$E$18</c:f>
              <c:numCache>
                <c:formatCode>0.00</c:formatCode>
                <c:ptCount val="1"/>
                <c:pt idx="0">
                  <c:v>1.1656772800863413</c:v>
                </c:pt>
              </c:numCache>
            </c:numRef>
          </c:val>
        </c:ser>
        <c:ser>
          <c:idx val="14"/>
          <c:order val="14"/>
          <c:tx>
            <c:strRef>
              <c:f>Analyse!$A$19</c:f>
              <c:strCache>
                <c:ptCount val="1"/>
                <c:pt idx="0">
                  <c:v>Boeing</c:v>
                </c:pt>
              </c:strCache>
            </c:strRef>
          </c:tx>
          <c:val>
            <c:numRef>
              <c:f>Analyse!$E$19</c:f>
              <c:numCache>
                <c:formatCode>0.00</c:formatCode>
                <c:ptCount val="1"/>
                <c:pt idx="0">
                  <c:v>-5.2887209929843522</c:v>
                </c:pt>
              </c:numCache>
            </c:numRef>
          </c:val>
        </c:ser>
        <c:ser>
          <c:idx val="15"/>
          <c:order val="15"/>
          <c:tx>
            <c:strRef>
              <c:f>Analyse!$A$20</c:f>
              <c:strCache>
                <c:ptCount val="1"/>
                <c:pt idx="0">
                  <c:v>F. Dorbath aus LTH</c:v>
                </c:pt>
              </c:strCache>
            </c:strRef>
          </c:tx>
          <c:spPr>
            <a:solidFill>
              <a:srgbClr val="FF0000"/>
            </a:solidFill>
          </c:spPr>
          <c:val>
            <c:numRef>
              <c:f>Analyse!$E$20</c:f>
              <c:numCache>
                <c:formatCode>0.00</c:formatCode>
                <c:ptCount val="1"/>
                <c:pt idx="0">
                  <c:v>-5.1367512142471705</c:v>
                </c:pt>
              </c:numCache>
            </c:numRef>
          </c:val>
        </c:ser>
        <c:dLbls/>
        <c:axId val="75915648"/>
        <c:axId val="75917184"/>
      </c:barChart>
      <c:catAx>
        <c:axId val="75915648"/>
        <c:scaling>
          <c:orientation val="minMax"/>
        </c:scaling>
        <c:delete val="1"/>
        <c:axPos val="b"/>
        <c:tickLblPos val="none"/>
        <c:crossAx val="75917184"/>
        <c:crosses val="autoZero"/>
        <c:auto val="1"/>
        <c:lblAlgn val="ctr"/>
        <c:lblOffset val="100"/>
      </c:catAx>
      <c:valAx>
        <c:axId val="75917184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de-DE"/>
                  <a:t>Abweichung</a:t>
                </a:r>
                <a:r>
                  <a:rPr lang="de-DE" baseline="0"/>
                  <a:t> [%]</a:t>
                </a:r>
                <a:endParaRPr lang="de-DE"/>
              </a:p>
            </c:rich>
          </c:tx>
          <c:layout/>
        </c:title>
        <c:numFmt formatCode="0.00" sourceLinked="1"/>
        <c:tickLblPos val="nextTo"/>
        <c:crossAx val="75915648"/>
        <c:crosses val="autoZero"/>
        <c:crossBetween val="between"/>
      </c:valAx>
      <c:spPr>
        <a:solidFill>
          <a:schemeClr val="bg1">
            <a:lumMod val="85000"/>
          </a:schemeClr>
        </a:solidFill>
      </c:spPr>
    </c:plotArea>
    <c:legend>
      <c:legendPos val="r"/>
      <c:layout/>
    </c:legend>
    <c:plotVisOnly val="1"/>
    <c:dispBlanksAs val="gap"/>
  </c:chart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de-DE" sz="1800" b="1" i="0" baseline="0">
                <a:effectLst/>
              </a:rPr>
              <a:t>Prozentuale Abweichung der berechneten / tatsächlichen Rumpfmassen A340-300</a:t>
            </a:r>
            <a:endParaRPr lang="de-DE">
              <a:effectLst/>
            </a:endParaRP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Analyse!$A$5</c:f>
              <c:strCache>
                <c:ptCount val="1"/>
                <c:pt idx="0">
                  <c:v>Torenbeek</c:v>
                </c:pt>
              </c:strCache>
            </c:strRef>
          </c:tx>
          <c:val>
            <c:numRef>
              <c:f>Analyse!$D$5</c:f>
              <c:numCache>
                <c:formatCode>0.00</c:formatCode>
                <c:ptCount val="1"/>
                <c:pt idx="0">
                  <c:v>-9.8868954758190348</c:v>
                </c:pt>
              </c:numCache>
            </c:numRef>
          </c:val>
        </c:ser>
        <c:ser>
          <c:idx val="1"/>
          <c:order val="1"/>
          <c:tx>
            <c:strRef>
              <c:f>Analyse!$A$6</c:f>
              <c:strCache>
                <c:ptCount val="1"/>
                <c:pt idx="0">
                  <c:v>Marckwardt Bild 2.1</c:v>
                </c:pt>
              </c:strCache>
            </c:strRef>
          </c:tx>
          <c:val>
            <c:numRef>
              <c:f>Analyse!$D$6</c:f>
              <c:numCache>
                <c:formatCode>0.00</c:formatCode>
                <c:ptCount val="1"/>
                <c:pt idx="0">
                  <c:v>-4.738689547581898</c:v>
                </c:pt>
              </c:numCache>
            </c:numRef>
          </c:val>
        </c:ser>
        <c:ser>
          <c:idx val="2"/>
          <c:order val="2"/>
          <c:tx>
            <c:strRef>
              <c:f>Analyse!$A$7</c:f>
              <c:strCache>
                <c:ptCount val="1"/>
                <c:pt idx="0">
                  <c:v>Marckwardt Bild 2.2</c:v>
                </c:pt>
              </c:strCache>
            </c:strRef>
          </c:tx>
          <c:val>
            <c:numRef>
              <c:f>Analyse!$D$7</c:f>
              <c:numCache>
                <c:formatCode>0.00</c:formatCode>
                <c:ptCount val="1"/>
                <c:pt idx="0">
                  <c:v>-2.4960998439937598</c:v>
                </c:pt>
              </c:numCache>
            </c:numRef>
          </c:val>
        </c:ser>
        <c:ser>
          <c:idx val="3"/>
          <c:order val="3"/>
          <c:tx>
            <c:strRef>
              <c:f>Analyse!$A$8</c:f>
              <c:strCache>
                <c:ptCount val="1"/>
                <c:pt idx="0">
                  <c:v>Marckwardt Statistikgleichung 1</c:v>
                </c:pt>
              </c:strCache>
            </c:strRef>
          </c:tx>
          <c:val>
            <c:numRef>
              <c:f>Analyse!$D$8</c:f>
              <c:numCache>
                <c:formatCode>0.00</c:formatCode>
                <c:ptCount val="1"/>
                <c:pt idx="0">
                  <c:v>-4.9609984399376028</c:v>
                </c:pt>
              </c:numCache>
            </c:numRef>
          </c:val>
        </c:ser>
        <c:ser>
          <c:idx val="4"/>
          <c:order val="4"/>
          <c:tx>
            <c:strRef>
              <c:f>Analyse!$A$9</c:f>
              <c:strCache>
                <c:ptCount val="1"/>
                <c:pt idx="0">
                  <c:v>Marckwardt Statistikgleichung 2</c:v>
                </c:pt>
              </c:strCache>
            </c:strRef>
          </c:tx>
          <c:val>
            <c:numRef>
              <c:f>Analyse!$D$9</c:f>
              <c:numCache>
                <c:formatCode>0.00</c:formatCode>
                <c:ptCount val="1"/>
                <c:pt idx="0">
                  <c:v>-3.5920436817472701</c:v>
                </c:pt>
              </c:numCache>
            </c:numRef>
          </c:val>
        </c:ser>
        <c:ser>
          <c:idx val="5"/>
          <c:order val="5"/>
          <c:tx>
            <c:strRef>
              <c:f>Analyse!$A$10</c:f>
              <c:strCache>
                <c:ptCount val="1"/>
                <c:pt idx="0">
                  <c:v>Marckwardt Statistikgleichung 3</c:v>
                </c:pt>
              </c:strCache>
            </c:strRef>
          </c:tx>
          <c:val>
            <c:numRef>
              <c:f>Analyse!$D$10</c:f>
              <c:numCache>
                <c:formatCode>0.00</c:formatCode>
                <c:ptCount val="1"/>
                <c:pt idx="0">
                  <c:v>-11.599063962558498</c:v>
                </c:pt>
              </c:numCache>
            </c:numRef>
          </c:val>
        </c:ser>
        <c:ser>
          <c:idx val="6"/>
          <c:order val="6"/>
          <c:tx>
            <c:strRef>
              <c:f>Analyse!$A$11</c:f>
              <c:strCache>
                <c:ptCount val="1"/>
                <c:pt idx="0">
                  <c:v>Burt - Phillips</c:v>
                </c:pt>
              </c:strCache>
            </c:strRef>
          </c:tx>
          <c:val>
            <c:numRef>
              <c:f>Analyse!$D$11</c:f>
              <c:numCache>
                <c:formatCode>0.00</c:formatCode>
                <c:ptCount val="1"/>
                <c:pt idx="0">
                  <c:v>-5.8229329173166917</c:v>
                </c:pt>
              </c:numCache>
            </c:numRef>
          </c:val>
        </c:ser>
        <c:ser>
          <c:idx val="7"/>
          <c:order val="7"/>
          <c:tx>
            <c:strRef>
              <c:f>Analyse!$A$12</c:f>
              <c:strCache>
                <c:ptCount val="1"/>
                <c:pt idx="0">
                  <c:v>USAF aus Roskam</c:v>
                </c:pt>
              </c:strCache>
            </c:strRef>
          </c:tx>
          <c:val>
            <c:numRef>
              <c:f>Analyse!$D$12</c:f>
              <c:numCache>
                <c:formatCode>0.00</c:formatCode>
                <c:ptCount val="1"/>
                <c:pt idx="0">
                  <c:v>5.7254290171606881</c:v>
                </c:pt>
              </c:numCache>
            </c:numRef>
          </c:val>
        </c:ser>
        <c:ser>
          <c:idx val="8"/>
          <c:order val="8"/>
          <c:tx>
            <c:strRef>
              <c:f>Analyse!$A$13</c:f>
              <c:strCache>
                <c:ptCount val="1"/>
                <c:pt idx="0">
                  <c:v>Gerneral Dynamics aus Roskam</c:v>
                </c:pt>
              </c:strCache>
            </c:strRef>
          </c:tx>
          <c:val>
            <c:numRef>
              <c:f>Analyse!$D$13</c:f>
              <c:numCache>
                <c:formatCode>0.00</c:formatCode>
                <c:ptCount val="1"/>
                <c:pt idx="0">
                  <c:v>1.060842433697351</c:v>
                </c:pt>
              </c:numCache>
            </c:numRef>
          </c:val>
        </c:ser>
        <c:ser>
          <c:idx val="9"/>
          <c:order val="9"/>
          <c:tx>
            <c:strRef>
              <c:f>Analyse!$A$14</c:f>
              <c:strCache>
                <c:ptCount val="1"/>
                <c:pt idx="0">
                  <c:v>Torenbeek aus Roskam</c:v>
                </c:pt>
              </c:strCache>
            </c:strRef>
          </c:tx>
          <c:val>
            <c:numRef>
              <c:f>Analyse!$D$14</c:f>
              <c:numCache>
                <c:formatCode>0.00</c:formatCode>
                <c:ptCount val="1"/>
                <c:pt idx="0">
                  <c:v>-9.8400936037441493</c:v>
                </c:pt>
              </c:numCache>
            </c:numRef>
          </c:val>
        </c:ser>
        <c:ser>
          <c:idx val="10"/>
          <c:order val="10"/>
          <c:tx>
            <c:strRef>
              <c:f>Analyse!$A$15</c:f>
              <c:strCache>
                <c:ptCount val="1"/>
                <c:pt idx="0">
                  <c:v>Ertinger aus LTH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</c:spPr>
          <c:val>
            <c:numRef>
              <c:f>Analyse!$D$15</c:f>
              <c:numCache>
                <c:formatCode>0.00</c:formatCode>
                <c:ptCount val="1"/>
                <c:pt idx="0">
                  <c:v>10.982839313572534</c:v>
                </c:pt>
              </c:numCache>
            </c:numRef>
          </c:val>
        </c:ser>
        <c:ser>
          <c:idx val="11"/>
          <c:order val="11"/>
          <c:tx>
            <c:strRef>
              <c:f>Analyse!$A$16</c:f>
              <c:strCache>
                <c:ptCount val="1"/>
                <c:pt idx="0">
                  <c:v>Schneider aus LTH</c:v>
                </c:pt>
              </c:strCache>
            </c:strRef>
          </c:tx>
          <c:val>
            <c:numRef>
              <c:f>Analyse!$D$16</c:f>
              <c:numCache>
                <c:formatCode>0.00</c:formatCode>
                <c:ptCount val="1"/>
                <c:pt idx="0">
                  <c:v>2.1294851794071867</c:v>
                </c:pt>
              </c:numCache>
            </c:numRef>
          </c:val>
        </c:ser>
        <c:ser>
          <c:idx val="12"/>
          <c:order val="12"/>
          <c:tx>
            <c:strRef>
              <c:f>Analyse!$A$17</c:f>
              <c:strCache>
                <c:ptCount val="1"/>
                <c:pt idx="0">
                  <c:v>Boeing aus LTH</c:v>
                </c:pt>
              </c:strCache>
            </c:strRef>
          </c:tx>
          <c:val>
            <c:numRef>
              <c:f>Analyse!$D$17</c:f>
              <c:numCache>
                <c:formatCode>0.00</c:formatCode>
                <c:ptCount val="1"/>
                <c:pt idx="0">
                  <c:v>-2.9602184087363481</c:v>
                </c:pt>
              </c:numCache>
            </c:numRef>
          </c:val>
        </c:ser>
        <c:ser>
          <c:idx val="13"/>
          <c:order val="13"/>
          <c:tx>
            <c:strRef>
              <c:f>Analyse!$A$18</c:f>
              <c:strCache>
                <c:ptCount val="1"/>
                <c:pt idx="0">
                  <c:v>Gerneral Aviation Raymer</c:v>
                </c:pt>
              </c:strCache>
            </c:strRef>
          </c:tx>
          <c:val>
            <c:numRef>
              <c:f>Analyse!$D$18</c:f>
              <c:numCache>
                <c:formatCode>0.00</c:formatCode>
                <c:ptCount val="1"/>
                <c:pt idx="0">
                  <c:v>-4.110764430577218</c:v>
                </c:pt>
              </c:numCache>
            </c:numRef>
          </c:val>
        </c:ser>
        <c:ser>
          <c:idx val="14"/>
          <c:order val="14"/>
          <c:tx>
            <c:strRef>
              <c:f>Analyse!$A$19</c:f>
              <c:strCache>
                <c:ptCount val="1"/>
                <c:pt idx="0">
                  <c:v>Boeing</c:v>
                </c:pt>
              </c:strCache>
            </c:strRef>
          </c:tx>
          <c:val>
            <c:numRef>
              <c:f>Analyse!$D$19</c:f>
              <c:numCache>
                <c:formatCode>0.00</c:formatCode>
                <c:ptCount val="1"/>
                <c:pt idx="0">
                  <c:v>-2.6989079563182528</c:v>
                </c:pt>
              </c:numCache>
            </c:numRef>
          </c:val>
        </c:ser>
        <c:ser>
          <c:idx val="15"/>
          <c:order val="15"/>
          <c:tx>
            <c:strRef>
              <c:f>Analyse!$A$20</c:f>
              <c:strCache>
                <c:ptCount val="1"/>
                <c:pt idx="0">
                  <c:v>F. Dorbath aus LTH</c:v>
                </c:pt>
              </c:strCache>
            </c:strRef>
          </c:tx>
          <c:spPr>
            <a:solidFill>
              <a:srgbClr val="FF0000"/>
            </a:solidFill>
          </c:spPr>
          <c:val>
            <c:numRef>
              <c:f>Analyse!$D$20</c:f>
              <c:numCache>
                <c:formatCode>0.00</c:formatCode>
                <c:ptCount val="1"/>
                <c:pt idx="0">
                  <c:v>-0.6206630265210622</c:v>
                </c:pt>
              </c:numCache>
            </c:numRef>
          </c:val>
        </c:ser>
        <c:dLbls/>
        <c:axId val="75579776"/>
        <c:axId val="75581312"/>
      </c:barChart>
      <c:catAx>
        <c:axId val="75579776"/>
        <c:scaling>
          <c:orientation val="minMax"/>
        </c:scaling>
        <c:delete val="1"/>
        <c:axPos val="b"/>
        <c:tickLblPos val="none"/>
        <c:crossAx val="75581312"/>
        <c:crosses val="autoZero"/>
        <c:auto val="1"/>
        <c:lblAlgn val="ctr"/>
        <c:lblOffset val="100"/>
        <c:tickLblSkip val="1"/>
      </c:catAx>
      <c:valAx>
        <c:axId val="7558131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de-DE"/>
                  <a:t>Abweichung</a:t>
                </a:r>
                <a:r>
                  <a:rPr lang="de-DE" baseline="0"/>
                  <a:t> [%]</a:t>
                </a:r>
                <a:endParaRPr lang="de-DE"/>
              </a:p>
            </c:rich>
          </c:tx>
          <c:layout/>
        </c:title>
        <c:numFmt formatCode="0.00" sourceLinked="1"/>
        <c:tickLblPos val="nextTo"/>
        <c:crossAx val="75579776"/>
        <c:crosses val="autoZero"/>
        <c:crossBetween val="between"/>
      </c:valAx>
      <c:spPr>
        <a:solidFill>
          <a:schemeClr val="bg1">
            <a:lumMod val="85000"/>
          </a:schemeClr>
        </a:solidFill>
      </c:spPr>
    </c:plotArea>
    <c:legend>
      <c:legendPos val="r"/>
      <c:layout/>
    </c:legend>
    <c:plotVisOnly val="1"/>
    <c:dispBlanksAs val="gap"/>
  </c:chart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de-DE" sz="1800" b="1" i="0" baseline="0">
                <a:effectLst/>
              </a:rPr>
              <a:t>Prozentuale Abweichung der berechneten / tatsächlichen Triebwerksmassen A340-300</a:t>
            </a:r>
            <a:endParaRPr lang="de-DE">
              <a:effectLst/>
            </a:endParaRP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Analyse!$A$54</c:f>
              <c:strCache>
                <c:ptCount val="1"/>
                <c:pt idx="0">
                  <c:v>Torenbeek</c:v>
                </c:pt>
              </c:strCache>
            </c:strRef>
          </c:tx>
          <c:val>
            <c:numRef>
              <c:f>Analyse!$D$54</c:f>
              <c:numCache>
                <c:formatCode>0.00</c:formatCode>
                <c:ptCount val="1"/>
                <c:pt idx="0">
                  <c:v>-11.685534591194969</c:v>
                </c:pt>
              </c:numCache>
            </c:numRef>
          </c:val>
        </c:ser>
        <c:ser>
          <c:idx val="1"/>
          <c:order val="1"/>
          <c:tx>
            <c:strRef>
              <c:f>Analyse!$A$55</c:f>
              <c:strCache>
                <c:ptCount val="1"/>
                <c:pt idx="0">
                  <c:v>(General Aviation) Raymer</c:v>
                </c:pt>
              </c:strCache>
            </c:strRef>
          </c:tx>
          <c:val>
            <c:numRef>
              <c:f>Analyse!$D$55</c:f>
              <c:numCache>
                <c:formatCode>0.00</c:formatCode>
                <c:ptCount val="1"/>
                <c:pt idx="0">
                  <c:v>-9.2075471698113258</c:v>
                </c:pt>
              </c:numCache>
            </c:numRef>
          </c:val>
        </c:ser>
        <c:ser>
          <c:idx val="2"/>
          <c:order val="2"/>
          <c:tx>
            <c:strRef>
              <c:f>Analyse!$A$56</c:f>
              <c:strCache>
                <c:ptCount val="1"/>
                <c:pt idx="0">
                  <c:v>Boeing nach Bild A41-A45</c:v>
                </c:pt>
              </c:strCache>
            </c:strRef>
          </c:tx>
          <c:val>
            <c:numRef>
              <c:f>Analyse!$D$56</c:f>
              <c:numCache>
                <c:formatCode>0.00</c:formatCode>
                <c:ptCount val="1"/>
                <c:pt idx="0">
                  <c:v>-11.654088050314471</c:v>
                </c:pt>
              </c:numCache>
            </c:numRef>
          </c:val>
        </c:ser>
        <c:ser>
          <c:idx val="3"/>
          <c:order val="3"/>
          <c:tx>
            <c:strRef>
              <c:f>Analyse!$A$57</c:f>
              <c:strCache>
                <c:ptCount val="1"/>
                <c:pt idx="0">
                  <c:v>F. Dorbath aus LTH</c:v>
                </c:pt>
              </c:strCache>
            </c:strRef>
          </c:tx>
          <c:spPr>
            <a:solidFill>
              <a:srgbClr val="FF0000"/>
            </a:solidFill>
          </c:spPr>
          <c:val>
            <c:numRef>
              <c:f>Analyse!$D$57</c:f>
              <c:numCache>
                <c:formatCode>0.00</c:formatCode>
                <c:ptCount val="1"/>
                <c:pt idx="0">
                  <c:v>11.361572327044044</c:v>
                </c:pt>
              </c:numCache>
            </c:numRef>
          </c:val>
        </c:ser>
        <c:dLbls/>
        <c:gapWidth val="251"/>
        <c:axId val="75618176"/>
        <c:axId val="75619712"/>
      </c:barChart>
      <c:catAx>
        <c:axId val="75618176"/>
        <c:scaling>
          <c:orientation val="minMax"/>
        </c:scaling>
        <c:delete val="1"/>
        <c:axPos val="b"/>
        <c:tickLblPos val="none"/>
        <c:crossAx val="75619712"/>
        <c:crosses val="autoZero"/>
        <c:auto val="1"/>
        <c:lblAlgn val="ctr"/>
        <c:lblOffset val="100"/>
      </c:catAx>
      <c:valAx>
        <c:axId val="7561971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de-DE" sz="1000" b="1" i="0" kern="1200" baseline="0">
                    <a:solidFill>
                      <a:srgbClr val="000000"/>
                    </a:solidFill>
                    <a:effectLst/>
                  </a:rPr>
                  <a:t>Abweichung [%]</a:t>
                </a:r>
                <a:endParaRPr lang="de-DE">
                  <a:effectLst/>
                </a:endParaRPr>
              </a:p>
            </c:rich>
          </c:tx>
          <c:layout/>
        </c:title>
        <c:numFmt formatCode="0.00" sourceLinked="1"/>
        <c:tickLblPos val="nextTo"/>
        <c:crossAx val="75618176"/>
        <c:crosses val="autoZero"/>
        <c:crossBetween val="between"/>
      </c:valAx>
      <c:spPr>
        <a:solidFill>
          <a:schemeClr val="bg1">
            <a:lumMod val="85000"/>
          </a:schemeClr>
        </a:solidFill>
      </c:spPr>
    </c:plotArea>
    <c:legend>
      <c:legendPos val="r"/>
      <c:layout/>
    </c:legend>
    <c:plotVisOnly val="1"/>
    <c:dispBlanksAs val="gap"/>
  </c:chart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de-DE" sz="1800" b="1" i="0" baseline="0">
                <a:effectLst/>
              </a:rPr>
              <a:t>Prozentuale Abweichung der berechneten / tatsächlichen Triebwerksmassen A320-200</a:t>
            </a:r>
            <a:endParaRPr lang="de-DE">
              <a:effectLst/>
            </a:endParaRP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Analyse!$A$54</c:f>
              <c:strCache>
                <c:ptCount val="1"/>
                <c:pt idx="0">
                  <c:v>Torenbeek</c:v>
                </c:pt>
              </c:strCache>
            </c:strRef>
          </c:tx>
          <c:val>
            <c:numRef>
              <c:f>Analyse!$E$54</c:f>
              <c:numCache>
                <c:formatCode>0.00</c:formatCode>
                <c:ptCount val="1"/>
                <c:pt idx="0">
                  <c:v>-8.208955223880599</c:v>
                </c:pt>
              </c:numCache>
            </c:numRef>
          </c:val>
        </c:ser>
        <c:ser>
          <c:idx val="1"/>
          <c:order val="1"/>
          <c:tx>
            <c:strRef>
              <c:f>Analyse!$A$55</c:f>
              <c:strCache>
                <c:ptCount val="1"/>
                <c:pt idx="0">
                  <c:v>(General Aviation) Raymer</c:v>
                </c:pt>
              </c:strCache>
            </c:strRef>
          </c:tx>
          <c:val>
            <c:numRef>
              <c:f>Analyse!$E$55</c:f>
              <c:numCache>
                <c:formatCode>0.00</c:formatCode>
                <c:ptCount val="1"/>
                <c:pt idx="0">
                  <c:v>-4.6567164179104452</c:v>
                </c:pt>
              </c:numCache>
            </c:numRef>
          </c:val>
        </c:ser>
        <c:ser>
          <c:idx val="2"/>
          <c:order val="2"/>
          <c:tx>
            <c:strRef>
              <c:f>Analyse!$A$56</c:f>
              <c:strCache>
                <c:ptCount val="1"/>
                <c:pt idx="0">
                  <c:v>Boeing nach Bild A41-A45</c:v>
                </c:pt>
              </c:strCache>
            </c:strRef>
          </c:tx>
          <c:val>
            <c:numRef>
              <c:f>Analyse!$E$56</c:f>
              <c:numCache>
                <c:formatCode>0.00</c:formatCode>
                <c:ptCount val="1"/>
                <c:pt idx="0">
                  <c:v>-11.686567164179106</c:v>
                </c:pt>
              </c:numCache>
            </c:numRef>
          </c:val>
        </c:ser>
        <c:ser>
          <c:idx val="3"/>
          <c:order val="3"/>
          <c:tx>
            <c:strRef>
              <c:f>Analyse!$A$57</c:f>
              <c:strCache>
                <c:ptCount val="1"/>
                <c:pt idx="0">
                  <c:v>F. Dorbath aus LTH</c:v>
                </c:pt>
              </c:strCache>
            </c:strRef>
          </c:tx>
          <c:spPr>
            <a:solidFill>
              <a:srgbClr val="FF0000"/>
            </a:solidFill>
          </c:spPr>
          <c:val>
            <c:numRef>
              <c:f>Analyse!$E$57</c:f>
              <c:numCache>
                <c:formatCode>0.00</c:formatCode>
                <c:ptCount val="1"/>
                <c:pt idx="0">
                  <c:v>3.2507462686567123</c:v>
                </c:pt>
              </c:numCache>
            </c:numRef>
          </c:val>
        </c:ser>
        <c:dLbls/>
        <c:axId val="71417216"/>
        <c:axId val="71423104"/>
      </c:barChart>
      <c:catAx>
        <c:axId val="71417216"/>
        <c:scaling>
          <c:orientation val="minMax"/>
        </c:scaling>
        <c:delete val="1"/>
        <c:axPos val="b"/>
        <c:tickLblPos val="none"/>
        <c:crossAx val="71423104"/>
        <c:crosses val="autoZero"/>
        <c:auto val="1"/>
        <c:lblAlgn val="ctr"/>
        <c:lblOffset val="100"/>
      </c:catAx>
      <c:valAx>
        <c:axId val="71423104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de-DE"/>
                  <a:t>Abweichung</a:t>
                </a:r>
                <a:r>
                  <a:rPr lang="de-DE" baseline="0"/>
                  <a:t> [%]</a:t>
                </a:r>
                <a:endParaRPr lang="de-DE"/>
              </a:p>
            </c:rich>
          </c:tx>
          <c:layout/>
        </c:title>
        <c:numFmt formatCode="0.00" sourceLinked="1"/>
        <c:tickLblPos val="nextTo"/>
        <c:crossAx val="71417216"/>
        <c:crosses val="autoZero"/>
        <c:crossBetween val="between"/>
      </c:valAx>
      <c:spPr>
        <a:solidFill>
          <a:schemeClr val="bg1">
            <a:lumMod val="85000"/>
          </a:schemeClr>
        </a:solidFill>
      </c:spPr>
    </c:plotArea>
    <c:legend>
      <c:legendPos val="r"/>
      <c:layout/>
    </c:legend>
    <c:plotVisOnly val="1"/>
    <c:dispBlanksAs val="gap"/>
  </c:chart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de-DE" sz="1800" b="1" i="0" u="none" strike="noStrike" baseline="0">
                <a:effectLst/>
              </a:rPr>
              <a:t>Prozentuale Abweichung der berechneten / tatsächlichen Fahrwerksmassen A340-300</a:t>
            </a:r>
            <a:endParaRPr lang="de-DE"/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Analyse!$A$87</c:f>
              <c:strCache>
                <c:ptCount val="1"/>
                <c:pt idx="0">
                  <c:v>Torenbeek</c:v>
                </c:pt>
              </c:strCache>
            </c:strRef>
          </c:tx>
          <c:val>
            <c:numRef>
              <c:f>Analyse!$D$87</c:f>
              <c:numCache>
                <c:formatCode>0.00</c:formatCode>
                <c:ptCount val="1"/>
                <c:pt idx="0">
                  <c:v>12.316890881913301</c:v>
                </c:pt>
              </c:numCache>
            </c:numRef>
          </c:val>
        </c:ser>
        <c:ser>
          <c:idx val="1"/>
          <c:order val="1"/>
          <c:tx>
            <c:strRef>
              <c:f>Analyse!$A$88</c:f>
              <c:strCache>
                <c:ptCount val="1"/>
                <c:pt idx="0">
                  <c:v>Marckwardt nach Gl. 5.2</c:v>
                </c:pt>
              </c:strCache>
            </c:strRef>
          </c:tx>
          <c:val>
            <c:numRef>
              <c:f>Analyse!$D$88</c:f>
              <c:numCache>
                <c:formatCode>0.00</c:formatCode>
                <c:ptCount val="1"/>
                <c:pt idx="0">
                  <c:v>12.356751370204289</c:v>
                </c:pt>
              </c:numCache>
            </c:numRef>
          </c:val>
        </c:ser>
        <c:ser>
          <c:idx val="2"/>
          <c:order val="2"/>
          <c:tx>
            <c:strRef>
              <c:f>Analyse!$A$89</c:f>
              <c:strCache>
                <c:ptCount val="1"/>
                <c:pt idx="0">
                  <c:v>Marckwardt Bild 5.1</c:v>
                </c:pt>
              </c:strCache>
            </c:strRef>
          </c:tx>
          <c:val>
            <c:numRef>
              <c:f>Analyse!$D$89</c:f>
              <c:numCache>
                <c:formatCode>0.00</c:formatCode>
                <c:ptCount val="1"/>
                <c:pt idx="0">
                  <c:v>16.123567513702053</c:v>
                </c:pt>
              </c:numCache>
            </c:numRef>
          </c:val>
        </c:ser>
        <c:ser>
          <c:idx val="3"/>
          <c:order val="3"/>
          <c:tx>
            <c:strRef>
              <c:f>Analyse!$A$90</c:f>
              <c:strCache>
                <c:ptCount val="1"/>
                <c:pt idx="0">
                  <c:v>General Dynamics aus Roskam</c:v>
                </c:pt>
              </c:strCache>
            </c:strRef>
          </c:tx>
          <c:val>
            <c:numRef>
              <c:f>Analyse!$D$90</c:f>
              <c:numCache>
                <c:formatCode>0.00</c:formatCode>
                <c:ptCount val="1"/>
                <c:pt idx="0">
                  <c:v>-39.202790234180377</c:v>
                </c:pt>
              </c:numCache>
            </c:numRef>
          </c:val>
        </c:ser>
        <c:ser>
          <c:idx val="4"/>
          <c:order val="4"/>
          <c:tx>
            <c:strRef>
              <c:f>Analyse!$A$91</c:f>
              <c:strCache>
                <c:ptCount val="1"/>
                <c:pt idx="0">
                  <c:v>Cargo/Transport aus Raymer</c:v>
                </c:pt>
              </c:strCache>
            </c:strRef>
          </c:tx>
          <c:val>
            <c:numRef>
              <c:f>Analyse!$D$91</c:f>
              <c:numCache>
                <c:formatCode>0.00</c:formatCode>
                <c:ptCount val="1"/>
                <c:pt idx="0">
                  <c:v>24.753363228699541</c:v>
                </c:pt>
              </c:numCache>
            </c:numRef>
          </c:val>
        </c:ser>
        <c:ser>
          <c:idx val="5"/>
          <c:order val="5"/>
          <c:tx>
            <c:strRef>
              <c:f>Analyse!$A$92</c:f>
              <c:strCache>
                <c:ptCount val="1"/>
                <c:pt idx="0">
                  <c:v>General Aviation aus Raymer</c:v>
                </c:pt>
              </c:strCache>
            </c:strRef>
          </c:tx>
          <c:val>
            <c:numRef>
              <c:f>Analyse!$D$92</c:f>
              <c:numCache>
                <c:formatCode>0.00</c:formatCode>
                <c:ptCount val="1"/>
                <c:pt idx="0">
                  <c:v>14.150473343298465</c:v>
                </c:pt>
              </c:numCache>
            </c:numRef>
          </c:val>
        </c:ser>
        <c:ser>
          <c:idx val="6"/>
          <c:order val="6"/>
          <c:tx>
            <c:strRef>
              <c:f>Analyse!$A$93</c:f>
              <c:strCache>
                <c:ptCount val="1"/>
                <c:pt idx="0">
                  <c:v>F. Dorbath aus LTH </c:v>
                </c:pt>
              </c:strCache>
            </c:strRef>
          </c:tx>
          <c:dPt>
            <c:idx val="0"/>
            <c:spPr>
              <a:solidFill>
                <a:srgbClr val="FF0000"/>
              </a:solidFill>
            </c:spPr>
          </c:dPt>
          <c:val>
            <c:numRef>
              <c:f>Analyse!$D$93</c:f>
              <c:numCache>
                <c:formatCode>0.00</c:formatCode>
                <c:ptCount val="1"/>
                <c:pt idx="0">
                  <c:v>-6.0128550074738385</c:v>
                </c:pt>
              </c:numCache>
            </c:numRef>
          </c:val>
        </c:ser>
        <c:dLbls/>
        <c:axId val="71878144"/>
        <c:axId val="71879680"/>
      </c:barChart>
      <c:catAx>
        <c:axId val="71878144"/>
        <c:scaling>
          <c:orientation val="minMax"/>
        </c:scaling>
        <c:delete val="1"/>
        <c:axPos val="b"/>
        <c:tickLblPos val="none"/>
        <c:crossAx val="71879680"/>
        <c:crosses val="autoZero"/>
        <c:auto val="1"/>
        <c:lblAlgn val="ctr"/>
        <c:lblOffset val="100"/>
      </c:catAx>
      <c:valAx>
        <c:axId val="71879680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de-DE"/>
                  <a:t>Abweichung</a:t>
                </a:r>
                <a:r>
                  <a:rPr lang="de-DE" baseline="0"/>
                  <a:t> [%]</a:t>
                </a:r>
                <a:endParaRPr lang="de-DE"/>
              </a:p>
            </c:rich>
          </c:tx>
          <c:layout/>
        </c:title>
        <c:numFmt formatCode="0.00" sourceLinked="1"/>
        <c:tickLblPos val="nextTo"/>
        <c:crossAx val="71878144"/>
        <c:crosses val="autoZero"/>
        <c:crossBetween val="between"/>
      </c:valAx>
      <c:spPr>
        <a:solidFill>
          <a:schemeClr val="bg1">
            <a:lumMod val="85000"/>
          </a:schemeClr>
        </a:solidFill>
      </c:spPr>
    </c:plotArea>
    <c:legend>
      <c:legendPos val="r"/>
      <c:layout/>
    </c:legend>
    <c:plotVisOnly val="1"/>
    <c:dispBlanksAs val="gap"/>
  </c:chart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de-DE" sz="1800" b="1" i="0" u="none" strike="noStrike" baseline="0">
                <a:effectLst/>
              </a:rPr>
              <a:t>Prozentuale Abweichung der berechneten / tatsächlichen Fahrwerksmassen A320-200</a:t>
            </a:r>
            <a:endParaRPr lang="de-DE"/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Analyse!$A$87</c:f>
              <c:strCache>
                <c:ptCount val="1"/>
                <c:pt idx="0">
                  <c:v>Torenbeek</c:v>
                </c:pt>
              </c:strCache>
            </c:strRef>
          </c:tx>
          <c:val>
            <c:numRef>
              <c:f>Analyse!$E$87</c:f>
              <c:numCache>
                <c:formatCode>0.00</c:formatCode>
                <c:ptCount val="1"/>
                <c:pt idx="0">
                  <c:v>22.62462718363869</c:v>
                </c:pt>
              </c:numCache>
            </c:numRef>
          </c:val>
        </c:ser>
        <c:ser>
          <c:idx val="1"/>
          <c:order val="1"/>
          <c:tx>
            <c:strRef>
              <c:f>Analyse!$A$88</c:f>
              <c:strCache>
                <c:ptCount val="1"/>
                <c:pt idx="0">
                  <c:v>Marckwardt nach Gl. 5.2</c:v>
                </c:pt>
              </c:strCache>
            </c:strRef>
          </c:tx>
          <c:val>
            <c:numRef>
              <c:f>Analyse!$E$88</c:f>
              <c:numCache>
                <c:formatCode>0.00</c:formatCode>
                <c:ptCount val="1"/>
                <c:pt idx="0">
                  <c:v>22.667234767788671</c:v>
                </c:pt>
              </c:numCache>
            </c:numRef>
          </c:val>
        </c:ser>
        <c:ser>
          <c:idx val="2"/>
          <c:order val="2"/>
          <c:tx>
            <c:strRef>
              <c:f>Analyse!$A$89</c:f>
              <c:strCache>
                <c:ptCount val="1"/>
                <c:pt idx="0">
                  <c:v>Marckwardt Bild 5.1</c:v>
                </c:pt>
              </c:strCache>
            </c:strRef>
          </c:tx>
          <c:val>
            <c:numRef>
              <c:f>Analyse!$E$89</c:f>
              <c:numCache>
                <c:formatCode>0.00</c:formatCode>
                <c:ptCount val="1"/>
                <c:pt idx="0">
                  <c:v>22.155943757988929</c:v>
                </c:pt>
              </c:numCache>
            </c:numRef>
          </c:val>
        </c:ser>
        <c:ser>
          <c:idx val="3"/>
          <c:order val="3"/>
          <c:tx>
            <c:strRef>
              <c:f>Analyse!$A$90</c:f>
              <c:strCache>
                <c:ptCount val="1"/>
                <c:pt idx="0">
                  <c:v>General Dynamics aus Roskam</c:v>
                </c:pt>
              </c:strCache>
            </c:strRef>
          </c:tx>
          <c:val>
            <c:numRef>
              <c:f>Analyse!$E$90</c:f>
              <c:numCache>
                <c:formatCode>0.00</c:formatCode>
                <c:ptCount val="1"/>
                <c:pt idx="0">
                  <c:v>-13.123135918193441</c:v>
                </c:pt>
              </c:numCache>
            </c:numRef>
          </c:val>
        </c:ser>
        <c:ser>
          <c:idx val="4"/>
          <c:order val="4"/>
          <c:tx>
            <c:strRef>
              <c:f>Analyse!$A$91</c:f>
              <c:strCache>
                <c:ptCount val="1"/>
                <c:pt idx="0">
                  <c:v>Cargo/Transport aus Raymer</c:v>
                </c:pt>
              </c:strCache>
            </c:strRef>
          </c:tx>
          <c:val>
            <c:numRef>
              <c:f>Analyse!$E$91</c:f>
              <c:numCache>
                <c:formatCode>0.00</c:formatCode>
                <c:ptCount val="1"/>
                <c:pt idx="0">
                  <c:v>52.407328504473803</c:v>
                </c:pt>
              </c:numCache>
            </c:numRef>
          </c:val>
        </c:ser>
        <c:ser>
          <c:idx val="5"/>
          <c:order val="5"/>
          <c:tx>
            <c:strRef>
              <c:f>Analyse!$A$92</c:f>
              <c:strCache>
                <c:ptCount val="1"/>
                <c:pt idx="0">
                  <c:v>General Aviation aus Raymer</c:v>
                </c:pt>
              </c:strCache>
            </c:strRef>
          </c:tx>
          <c:val>
            <c:numRef>
              <c:f>Analyse!$E$92</c:f>
              <c:numCache>
                <c:formatCode>0.00</c:formatCode>
                <c:ptCount val="1"/>
                <c:pt idx="0">
                  <c:v>79.590967192160207</c:v>
                </c:pt>
              </c:numCache>
            </c:numRef>
          </c:val>
        </c:ser>
        <c:ser>
          <c:idx val="6"/>
          <c:order val="6"/>
          <c:tx>
            <c:strRef>
              <c:f>Analyse!$A$93</c:f>
              <c:strCache>
                <c:ptCount val="1"/>
                <c:pt idx="0">
                  <c:v>F. Dorbath aus LTH </c:v>
                </c:pt>
              </c:strCache>
            </c:strRef>
          </c:tx>
          <c:spPr>
            <a:solidFill>
              <a:srgbClr val="FF0000"/>
            </a:solidFill>
          </c:spPr>
          <c:val>
            <c:numRef>
              <c:f>Analyse!$E$93</c:f>
              <c:numCache>
                <c:formatCode>0.00</c:formatCode>
                <c:ptCount val="1"/>
                <c:pt idx="0">
                  <c:v>7.4921175969322684</c:v>
                </c:pt>
              </c:numCache>
            </c:numRef>
          </c:val>
        </c:ser>
        <c:dLbls/>
        <c:axId val="73123712"/>
        <c:axId val="73125248"/>
      </c:barChart>
      <c:catAx>
        <c:axId val="73123712"/>
        <c:scaling>
          <c:orientation val="minMax"/>
        </c:scaling>
        <c:delete val="1"/>
        <c:axPos val="b"/>
        <c:tickLblPos val="none"/>
        <c:crossAx val="73125248"/>
        <c:crosses val="autoZero"/>
        <c:auto val="1"/>
        <c:lblAlgn val="ctr"/>
        <c:lblOffset val="100"/>
      </c:catAx>
      <c:valAx>
        <c:axId val="73125248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de-DE"/>
                  <a:t>Abweichung</a:t>
                </a:r>
                <a:r>
                  <a:rPr lang="de-DE" baseline="0"/>
                  <a:t> [%]</a:t>
                </a:r>
                <a:endParaRPr lang="de-DE"/>
              </a:p>
            </c:rich>
          </c:tx>
          <c:layout/>
        </c:title>
        <c:numFmt formatCode="0.00" sourceLinked="1"/>
        <c:tickLblPos val="nextTo"/>
        <c:crossAx val="73123712"/>
        <c:crosses val="autoZero"/>
        <c:crossBetween val="between"/>
      </c:valAx>
      <c:spPr>
        <a:solidFill>
          <a:schemeClr val="bg1">
            <a:lumMod val="85000"/>
          </a:schemeClr>
        </a:solidFill>
      </c:spPr>
    </c:plotArea>
    <c:legend>
      <c:legendPos val="r"/>
      <c:layout/>
    </c:legend>
    <c:plotVisOnly val="1"/>
    <c:dispBlanksAs val="gap"/>
  </c:chart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de-DE"/>
              <a:t>Prozentuale Abweichung der berechneten</a:t>
            </a:r>
            <a:r>
              <a:rPr lang="de-DE" baseline="0"/>
              <a:t> / tatsächlichen Betriebsleermassen nach F. Dobrath aus dem LTH (2013)</a:t>
            </a:r>
            <a:endParaRPr lang="de-DE"/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Analyse!$A$119</c:f>
              <c:strCache>
                <c:ptCount val="1"/>
                <c:pt idx="0">
                  <c:v>A320-200</c:v>
                </c:pt>
              </c:strCache>
            </c:strRef>
          </c:tx>
          <c:val>
            <c:numRef>
              <c:f>Analyse!$D$119</c:f>
              <c:numCache>
                <c:formatCode>0.00</c:formatCode>
                <c:ptCount val="1"/>
                <c:pt idx="0">
                  <c:v>2.227063664972162</c:v>
                </c:pt>
              </c:numCache>
            </c:numRef>
          </c:val>
        </c:ser>
        <c:ser>
          <c:idx val="1"/>
          <c:order val="1"/>
          <c:tx>
            <c:strRef>
              <c:f>Analyse!$A$120</c:f>
              <c:strCache>
                <c:ptCount val="1"/>
                <c:pt idx="0">
                  <c:v>A330-200</c:v>
                </c:pt>
              </c:strCache>
            </c:strRef>
          </c:tx>
          <c:val>
            <c:numRef>
              <c:f>Analyse!$D$120</c:f>
              <c:numCache>
                <c:formatCode>0.00</c:formatCode>
                <c:ptCount val="1"/>
                <c:pt idx="0">
                  <c:v>0.75195507487522129</c:v>
                </c:pt>
              </c:numCache>
            </c:numRef>
          </c:val>
        </c:ser>
        <c:ser>
          <c:idx val="2"/>
          <c:order val="2"/>
          <c:tx>
            <c:strRef>
              <c:f>Analyse!$A$121</c:f>
              <c:strCache>
                <c:ptCount val="1"/>
                <c:pt idx="0">
                  <c:v>A340-300</c:v>
                </c:pt>
              </c:strCache>
            </c:strRef>
          </c:tx>
          <c:val>
            <c:numRef>
              <c:f>Analyse!$D$121</c:f>
              <c:numCache>
                <c:formatCode>0.00</c:formatCode>
                <c:ptCount val="1"/>
                <c:pt idx="0">
                  <c:v>3.3694031574894145</c:v>
                </c:pt>
              </c:numCache>
            </c:numRef>
          </c:val>
        </c:ser>
        <c:ser>
          <c:idx val="3"/>
          <c:order val="3"/>
          <c:tx>
            <c:strRef>
              <c:f>Analyse!$A$122</c:f>
              <c:strCache>
                <c:ptCount val="1"/>
                <c:pt idx="0">
                  <c:v>B737-200</c:v>
                </c:pt>
              </c:strCache>
            </c:strRef>
          </c:tx>
          <c:val>
            <c:numRef>
              <c:f>Analyse!$D$122</c:f>
              <c:numCache>
                <c:formatCode>0.00</c:formatCode>
                <c:ptCount val="1"/>
                <c:pt idx="0">
                  <c:v>7.5183028286189613</c:v>
                </c:pt>
              </c:numCache>
            </c:numRef>
          </c:val>
        </c:ser>
        <c:dLbls/>
        <c:axId val="73186688"/>
        <c:axId val="73200768"/>
      </c:barChart>
      <c:catAx>
        <c:axId val="73186688"/>
        <c:scaling>
          <c:orientation val="minMax"/>
        </c:scaling>
        <c:delete val="1"/>
        <c:axPos val="b"/>
        <c:tickLblPos val="none"/>
        <c:crossAx val="73200768"/>
        <c:crosses val="autoZero"/>
        <c:auto val="1"/>
        <c:lblAlgn val="ctr"/>
        <c:lblOffset val="100"/>
      </c:catAx>
      <c:valAx>
        <c:axId val="73200768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de-DE"/>
                  <a:t>Abweichung [%]</a:t>
                </a:r>
              </a:p>
            </c:rich>
          </c:tx>
          <c:layout/>
        </c:title>
        <c:numFmt formatCode="0.00" sourceLinked="1"/>
        <c:tickLblPos val="nextTo"/>
        <c:crossAx val="73186688"/>
        <c:crosses val="autoZero"/>
        <c:crossBetween val="between"/>
      </c:valAx>
      <c:spPr>
        <a:solidFill>
          <a:schemeClr val="bg1">
            <a:lumMod val="85000"/>
          </a:schemeClr>
        </a:solidFill>
      </c:spPr>
    </c:plotArea>
    <c:legend>
      <c:legendPos val="r"/>
      <c:layout/>
    </c:legend>
    <c:plotVisOnly val="1"/>
    <c:dispBlanksAs val="gap"/>
  </c:chart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1387928</xdr:colOff>
      <xdr:row>21</xdr:row>
      <xdr:rowOff>27464</xdr:rowOff>
    </xdr:from>
    <xdr:to>
      <xdr:col>9</xdr:col>
      <xdr:colOff>117120</xdr:colOff>
      <xdr:row>50</xdr:row>
      <xdr:rowOff>122465</xdr:rowOff>
    </xdr:to>
    <xdr:graphicFrame macro="">
      <xdr:nvGraphicFramePr>
        <xdr:cNvPr id="5" name="Diagramm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21</xdr:row>
      <xdr:rowOff>12927</xdr:rowOff>
    </xdr:from>
    <xdr:to>
      <xdr:col>3</xdr:col>
      <xdr:colOff>1306285</xdr:colOff>
      <xdr:row>50</xdr:row>
      <xdr:rowOff>95250</xdr:rowOff>
    </xdr:to>
    <xdr:graphicFrame macro="">
      <xdr:nvGraphicFramePr>
        <xdr:cNvPr id="7" name="Diagramm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54430</xdr:colOff>
      <xdr:row>59</xdr:row>
      <xdr:rowOff>54428</xdr:rowOff>
    </xdr:from>
    <xdr:to>
      <xdr:col>3</xdr:col>
      <xdr:colOff>1175164</xdr:colOff>
      <xdr:row>79</xdr:row>
      <xdr:rowOff>155863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1380508</xdr:colOff>
      <xdr:row>59</xdr:row>
      <xdr:rowOff>49727</xdr:rowOff>
    </xdr:from>
    <xdr:to>
      <xdr:col>8</xdr:col>
      <xdr:colOff>132361</xdr:colOff>
      <xdr:row>80</xdr:row>
      <xdr:rowOff>33398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94</xdr:row>
      <xdr:rowOff>47623</xdr:rowOff>
    </xdr:from>
    <xdr:to>
      <xdr:col>3</xdr:col>
      <xdr:colOff>1246910</xdr:colOff>
      <xdr:row>114</xdr:row>
      <xdr:rowOff>86590</xdr:rowOff>
    </xdr:to>
    <xdr:graphicFrame macro="">
      <xdr:nvGraphicFramePr>
        <xdr:cNvPr id="4" name="Diagram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234226</xdr:colOff>
      <xdr:row>93</xdr:row>
      <xdr:rowOff>143739</xdr:rowOff>
    </xdr:from>
    <xdr:to>
      <xdr:col>8</xdr:col>
      <xdr:colOff>675409</xdr:colOff>
      <xdr:row>114</xdr:row>
      <xdr:rowOff>17318</xdr:rowOff>
    </xdr:to>
    <xdr:graphicFrame macro="">
      <xdr:nvGraphicFramePr>
        <xdr:cNvPr id="6" name="Diagramm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857250</xdr:colOff>
      <xdr:row>125</xdr:row>
      <xdr:rowOff>131989</xdr:rowOff>
    </xdr:from>
    <xdr:to>
      <xdr:col>3</xdr:col>
      <xdr:colOff>1074966</xdr:colOff>
      <xdr:row>145</xdr:row>
      <xdr:rowOff>122465</xdr:rowOff>
    </xdr:to>
    <xdr:graphicFrame macro="">
      <xdr:nvGraphicFramePr>
        <xdr:cNvPr id="10" name="Diagramm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4</xdr:row>
      <xdr:rowOff>57150</xdr:rowOff>
    </xdr:from>
    <xdr:to>
      <xdr:col>2</xdr:col>
      <xdr:colOff>523875</xdr:colOff>
      <xdr:row>8</xdr:row>
      <xdr:rowOff>104775</xdr:rowOff>
    </xdr:to>
    <xdr:pic>
      <xdr:nvPicPr>
        <xdr:cNvPr id="2" name="Picture 5" descr="gplv3-127x5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0975" y="819150"/>
          <a:ext cx="186690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doi.org/10.7910/DVN/VIOW4X" TargetMode="External"/><Relationship Id="rId2" Type="http://schemas.openxmlformats.org/officeDocument/2006/relationships/hyperlink" Target="http://nbn-resolving.org/urn:nbn:de:gbv:18302-aero2018-07-04.011" TargetMode="External"/><Relationship Id="rId1" Type="http://schemas.openxmlformats.org/officeDocument/2006/relationships/hyperlink" Target="http://www.gnu.org/licenses/gpl.html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2"/>
  <sheetViews>
    <sheetView tabSelected="1" zoomScale="80" zoomScaleNormal="80" workbookViewId="0">
      <selection activeCell="A2" sqref="A2"/>
    </sheetView>
  </sheetViews>
  <sheetFormatPr baseColWidth="10" defaultRowHeight="14.25"/>
  <cols>
    <col min="1" max="1" width="27.875" bestFit="1" customWidth="1"/>
    <col min="2" max="2" width="27" bestFit="1" customWidth="1"/>
    <col min="3" max="3" width="22.5" bestFit="1" customWidth="1"/>
    <col min="4" max="5" width="23.75" bestFit="1" customWidth="1"/>
    <col min="7" max="7" width="21.25" bestFit="1" customWidth="1"/>
    <col min="8" max="8" width="22.75" bestFit="1" customWidth="1"/>
  </cols>
  <sheetData>
    <row r="1" spans="1:9" ht="20.25">
      <c r="A1" s="22" t="s">
        <v>55</v>
      </c>
    </row>
    <row r="3" spans="1:9" ht="15" thickBot="1"/>
    <row r="4" spans="1:9" ht="15">
      <c r="A4" s="23" t="s">
        <v>9</v>
      </c>
      <c r="B4" s="14" t="s">
        <v>0</v>
      </c>
      <c r="C4" s="14" t="s">
        <v>1</v>
      </c>
      <c r="D4" s="14" t="s">
        <v>3</v>
      </c>
      <c r="E4" s="14" t="s">
        <v>4</v>
      </c>
      <c r="F4" s="1"/>
      <c r="G4" s="24" t="s">
        <v>5</v>
      </c>
      <c r="H4" s="24" t="s">
        <v>6</v>
      </c>
      <c r="I4" s="2"/>
    </row>
    <row r="5" spans="1:9">
      <c r="A5" s="3" t="s">
        <v>2</v>
      </c>
      <c r="B5" s="4">
        <v>23105</v>
      </c>
      <c r="C5" s="4">
        <v>7358</v>
      </c>
      <c r="D5" s="13">
        <f t="shared" ref="D5:D20" si="0">((B5/$G$5)-1)*100</f>
        <v>-9.8868954758190348</v>
      </c>
      <c r="E5" s="13">
        <f>((C5/$H$5)-1)*100</f>
        <v>-20.582838640043178</v>
      </c>
      <c r="F5" s="4"/>
      <c r="G5" s="4">
        <v>25640</v>
      </c>
      <c r="H5" s="4">
        <v>9265</v>
      </c>
      <c r="I5" s="5"/>
    </row>
    <row r="6" spans="1:9">
      <c r="A6" s="3" t="s">
        <v>25</v>
      </c>
      <c r="B6" s="4">
        <v>24425</v>
      </c>
      <c r="C6" s="4">
        <v>8463</v>
      </c>
      <c r="D6" s="13">
        <f t="shared" si="0"/>
        <v>-4.738689547581898</v>
      </c>
      <c r="E6" s="13">
        <f>((C6/$H$5)-1)*100</f>
        <v>-8.6562331354560147</v>
      </c>
      <c r="F6" s="4"/>
      <c r="G6" s="4"/>
      <c r="H6" s="4"/>
      <c r="I6" s="5"/>
    </row>
    <row r="7" spans="1:9">
      <c r="A7" s="3" t="s">
        <v>26</v>
      </c>
      <c r="B7" s="4">
        <v>25000</v>
      </c>
      <c r="C7" s="4">
        <v>8100</v>
      </c>
      <c r="D7" s="13">
        <f t="shared" si="0"/>
        <v>-2.4960998439937598</v>
      </c>
      <c r="E7" s="13">
        <f>((C7/$H$5)-1)*100</f>
        <v>-12.574203993524014</v>
      </c>
      <c r="F7" s="4"/>
      <c r="G7" s="4"/>
      <c r="H7" s="4"/>
      <c r="I7" s="5"/>
    </row>
    <row r="8" spans="1:9">
      <c r="A8" s="3" t="s">
        <v>27</v>
      </c>
      <c r="B8" s="9">
        <v>24368</v>
      </c>
      <c r="C8" s="9">
        <v>7876</v>
      </c>
      <c r="D8" s="13">
        <f t="shared" si="0"/>
        <v>-4.9609984399376028</v>
      </c>
      <c r="E8" s="13">
        <f>((C8/$H$5)-1)*100</f>
        <v>-14.991905018888286</v>
      </c>
      <c r="F8" s="4"/>
      <c r="G8" s="4"/>
      <c r="H8" s="4"/>
      <c r="I8" s="5"/>
    </row>
    <row r="9" spans="1:9">
      <c r="A9" s="3" t="s">
        <v>28</v>
      </c>
      <c r="B9" s="9">
        <v>24719</v>
      </c>
      <c r="C9" s="9">
        <v>9678</v>
      </c>
      <c r="D9" s="13">
        <f t="shared" si="0"/>
        <v>-3.5920436817472701</v>
      </c>
      <c r="E9" s="13">
        <f>((C9/$H$5)-1)*100</f>
        <v>4.4576362655153856</v>
      </c>
      <c r="F9" s="4"/>
      <c r="G9" s="4"/>
      <c r="H9" s="4"/>
      <c r="I9" s="5"/>
    </row>
    <row r="10" spans="1:9">
      <c r="A10" s="3" t="s">
        <v>29</v>
      </c>
      <c r="B10" s="9">
        <v>22666</v>
      </c>
      <c r="C10" s="9">
        <v>8886</v>
      </c>
      <c r="D10" s="13">
        <f t="shared" si="0"/>
        <v>-11.599063962558498</v>
      </c>
      <c r="E10" s="13">
        <f>((C10/$H$5)-1)*100</f>
        <v>-4.090663788451165</v>
      </c>
      <c r="F10" s="4"/>
      <c r="G10" s="4"/>
      <c r="H10" s="4"/>
      <c r="I10" s="5"/>
    </row>
    <row r="11" spans="1:9">
      <c r="A11" s="3" t="s">
        <v>30</v>
      </c>
      <c r="B11" s="4">
        <v>24147</v>
      </c>
      <c r="C11" s="4">
        <v>9701</v>
      </c>
      <c r="D11" s="13">
        <f t="shared" si="0"/>
        <v>-5.8229329173166917</v>
      </c>
      <c r="E11" s="13">
        <f>((C11/$H$5)-1)*100</f>
        <v>4.705882352941182</v>
      </c>
      <c r="F11" s="4"/>
      <c r="G11" s="4"/>
      <c r="H11" s="4"/>
      <c r="I11" s="5"/>
    </row>
    <row r="12" spans="1:9">
      <c r="A12" s="3" t="s">
        <v>31</v>
      </c>
      <c r="B12" s="4">
        <v>27108</v>
      </c>
      <c r="C12" s="4">
        <v>7851</v>
      </c>
      <c r="D12" s="13">
        <f t="shared" si="0"/>
        <v>5.7254290171606881</v>
      </c>
      <c r="E12" s="13">
        <f>((C12/$H$5)-1)*100</f>
        <v>-15.261737722611979</v>
      </c>
      <c r="F12" s="4"/>
      <c r="G12" s="4"/>
      <c r="H12" s="4"/>
      <c r="I12" s="5"/>
    </row>
    <row r="13" spans="1:9">
      <c r="A13" s="3" t="s">
        <v>32</v>
      </c>
      <c r="B13" s="4">
        <v>25912</v>
      </c>
      <c r="C13" s="4">
        <v>6363</v>
      </c>
      <c r="D13" s="13">
        <f t="shared" si="0"/>
        <v>1.060842433697351</v>
      </c>
      <c r="E13" s="13">
        <f>((C13/$H$5)-1)*100</f>
        <v>-31.322180248246092</v>
      </c>
      <c r="F13" s="4"/>
      <c r="G13" s="4"/>
      <c r="H13" s="4"/>
      <c r="I13" s="5"/>
    </row>
    <row r="14" spans="1:9">
      <c r="A14" s="3" t="s">
        <v>33</v>
      </c>
      <c r="B14" s="4">
        <v>23117</v>
      </c>
      <c r="C14" s="4">
        <v>7362</v>
      </c>
      <c r="D14" s="13">
        <f t="shared" si="0"/>
        <v>-9.8400936037441493</v>
      </c>
      <c r="E14" s="13">
        <f>((C14/$H$5)-1)*100</f>
        <v>-20.539665407447384</v>
      </c>
      <c r="F14" s="4"/>
      <c r="G14" s="4"/>
      <c r="H14" s="4"/>
      <c r="I14" s="5"/>
    </row>
    <row r="15" spans="1:9">
      <c r="A15" s="3" t="s">
        <v>34</v>
      </c>
      <c r="B15" s="4">
        <v>28456</v>
      </c>
      <c r="C15" s="4">
        <v>9143</v>
      </c>
      <c r="D15" s="13">
        <f t="shared" si="0"/>
        <v>10.982839313572534</v>
      </c>
      <c r="E15" s="13">
        <f>((C15/$H$5)-1)*100</f>
        <v>-1.3167835941716111</v>
      </c>
      <c r="F15" s="4"/>
      <c r="G15" s="4"/>
      <c r="H15" s="4"/>
      <c r="I15" s="5"/>
    </row>
    <row r="16" spans="1:9">
      <c r="A16" s="3" t="s">
        <v>35</v>
      </c>
      <c r="B16" s="4">
        <v>26186</v>
      </c>
      <c r="C16" s="4">
        <v>8111</v>
      </c>
      <c r="D16" s="13">
        <f t="shared" si="0"/>
        <v>2.1294851794071867</v>
      </c>
      <c r="E16" s="13">
        <f>((C16/$H$5)-1)*100</f>
        <v>-12.455477603885591</v>
      </c>
      <c r="F16" s="4"/>
      <c r="G16" s="4"/>
      <c r="H16" s="4"/>
      <c r="I16" s="5"/>
    </row>
    <row r="17" spans="1:9">
      <c r="A17" s="3" t="s">
        <v>36</v>
      </c>
      <c r="B17" s="4">
        <v>24881</v>
      </c>
      <c r="C17" s="4">
        <v>10133</v>
      </c>
      <c r="D17" s="13">
        <f t="shared" si="0"/>
        <v>-2.9602184087363481</v>
      </c>
      <c r="E17" s="13">
        <f>((C17/$H$5)-1)*100</f>
        <v>9.3685914732865694</v>
      </c>
      <c r="F17" s="4"/>
      <c r="G17" s="4"/>
      <c r="H17" s="4"/>
      <c r="I17" s="5"/>
    </row>
    <row r="18" spans="1:9">
      <c r="A18" s="3" t="s">
        <v>40</v>
      </c>
      <c r="B18" s="4">
        <v>24586</v>
      </c>
      <c r="C18" s="4">
        <v>9373</v>
      </c>
      <c r="D18" s="13">
        <f t="shared" si="0"/>
        <v>-4.110764430577218</v>
      </c>
      <c r="E18" s="13">
        <f>((C18/$H$5)-1)*100</f>
        <v>1.1656772800863413</v>
      </c>
      <c r="F18" s="4"/>
      <c r="G18" s="4"/>
      <c r="H18" s="4"/>
      <c r="I18" s="5"/>
    </row>
    <row r="19" spans="1:9">
      <c r="A19" s="3" t="s">
        <v>37</v>
      </c>
      <c r="B19" s="4">
        <v>24948</v>
      </c>
      <c r="C19" s="4">
        <v>8775</v>
      </c>
      <c r="D19" s="13">
        <f t="shared" si="0"/>
        <v>-2.6989079563182528</v>
      </c>
      <c r="E19" s="13">
        <f>((C19/$H$5)-1)*100</f>
        <v>-5.2887209929843522</v>
      </c>
      <c r="F19" s="4"/>
      <c r="G19" s="4"/>
      <c r="H19" s="4"/>
      <c r="I19" s="5"/>
    </row>
    <row r="20" spans="1:9" ht="15" thickBot="1">
      <c r="A20" s="6" t="s">
        <v>17</v>
      </c>
      <c r="B20" s="12">
        <v>25480.862000000001</v>
      </c>
      <c r="C20" s="12">
        <v>8789.08</v>
      </c>
      <c r="D20" s="11">
        <f t="shared" si="0"/>
        <v>-0.6206630265210622</v>
      </c>
      <c r="E20" s="11">
        <f>((C20/$H$5)-1)*100</f>
        <v>-5.1367512142471705</v>
      </c>
      <c r="F20" s="7"/>
      <c r="G20" s="7"/>
      <c r="H20" s="7"/>
      <c r="I20" s="8"/>
    </row>
    <row r="52" spans="1:9" ht="15" thickBot="1"/>
    <row r="53" spans="1:9" ht="15">
      <c r="A53" s="23" t="s">
        <v>10</v>
      </c>
      <c r="B53" s="14" t="s">
        <v>0</v>
      </c>
      <c r="C53" s="14" t="s">
        <v>1</v>
      </c>
      <c r="D53" s="14" t="s">
        <v>3</v>
      </c>
      <c r="E53" s="1" t="s">
        <v>4</v>
      </c>
      <c r="F53" s="1"/>
      <c r="G53" s="24" t="s">
        <v>5</v>
      </c>
      <c r="H53" s="24" t="s">
        <v>6</v>
      </c>
      <c r="I53" s="2"/>
    </row>
    <row r="54" spans="1:9">
      <c r="A54" s="3" t="s">
        <v>2</v>
      </c>
      <c r="B54" s="4">
        <v>14042</v>
      </c>
      <c r="C54" s="4">
        <v>6150</v>
      </c>
      <c r="D54" s="13">
        <f>((B54/$G$54)-1)*100</f>
        <v>-11.685534591194969</v>
      </c>
      <c r="E54" s="13">
        <f>((C54/$H$54)-1)*100</f>
        <v>-8.208955223880599</v>
      </c>
      <c r="F54" s="4"/>
      <c r="G54" s="4">
        <v>15900</v>
      </c>
      <c r="H54" s="4">
        <v>6700</v>
      </c>
      <c r="I54" s="5"/>
    </row>
    <row r="55" spans="1:9">
      <c r="A55" s="3" t="s">
        <v>7</v>
      </c>
      <c r="B55" s="4">
        <v>14436</v>
      </c>
      <c r="C55" s="4">
        <v>6388</v>
      </c>
      <c r="D55" s="13">
        <f t="shared" ref="D55:D57" si="1">((B55/$G$54)-1)*100</f>
        <v>-9.2075471698113258</v>
      </c>
      <c r="E55" s="13">
        <f t="shared" ref="E55:E57" si="2">((C55/$H$54)-1)*100</f>
        <v>-4.6567164179104452</v>
      </c>
      <c r="F55" s="4"/>
      <c r="G55" s="4"/>
      <c r="H55" s="4"/>
      <c r="I55" s="5"/>
    </row>
    <row r="56" spans="1:9">
      <c r="A56" s="3" t="s">
        <v>8</v>
      </c>
      <c r="B56" s="4">
        <v>14047</v>
      </c>
      <c r="C56" s="4">
        <v>5917</v>
      </c>
      <c r="D56" s="13">
        <f t="shared" si="1"/>
        <v>-11.654088050314471</v>
      </c>
      <c r="E56" s="13">
        <f t="shared" si="2"/>
        <v>-11.686567164179106</v>
      </c>
      <c r="F56" s="4"/>
      <c r="G56" s="4"/>
      <c r="H56" s="4"/>
      <c r="I56" s="5"/>
    </row>
    <row r="57" spans="1:9" ht="15" thickBot="1">
      <c r="A57" s="6" t="s">
        <v>17</v>
      </c>
      <c r="B57" s="7">
        <v>17706.490000000002</v>
      </c>
      <c r="C57" s="7">
        <v>6917.8</v>
      </c>
      <c r="D57" s="11">
        <f t="shared" si="1"/>
        <v>11.361572327044044</v>
      </c>
      <c r="E57" s="11">
        <f t="shared" si="2"/>
        <v>3.2507462686567123</v>
      </c>
      <c r="F57" s="7"/>
      <c r="G57" s="7"/>
      <c r="H57" s="7"/>
      <c r="I57" s="8"/>
    </row>
    <row r="85" spans="1:9" ht="15" thickBot="1"/>
    <row r="86" spans="1:9" ht="15">
      <c r="A86" s="23" t="s">
        <v>11</v>
      </c>
      <c r="B86" s="14" t="s">
        <v>0</v>
      </c>
      <c r="C86" s="14" t="s">
        <v>1</v>
      </c>
      <c r="D86" s="14" t="s">
        <v>3</v>
      </c>
      <c r="E86" s="14" t="s">
        <v>4</v>
      </c>
      <c r="F86" s="14"/>
      <c r="G86" s="24" t="s">
        <v>5</v>
      </c>
      <c r="H86" s="24" t="s">
        <v>6</v>
      </c>
      <c r="I86" s="2"/>
    </row>
    <row r="87" spans="1:9">
      <c r="A87" s="3" t="s">
        <v>2</v>
      </c>
      <c r="B87" s="4">
        <v>11271</v>
      </c>
      <c r="C87" s="4">
        <v>2878</v>
      </c>
      <c r="D87" s="13">
        <f>((B87/$G$87)-1)*100</f>
        <v>12.316890881913301</v>
      </c>
      <c r="E87" s="13">
        <f>((C87/$H$87)-1)*100</f>
        <v>22.62462718363869</v>
      </c>
      <c r="F87" s="4"/>
      <c r="G87" s="4">
        <v>10035</v>
      </c>
      <c r="H87" s="4">
        <v>2347</v>
      </c>
      <c r="I87" s="5"/>
    </row>
    <row r="88" spans="1:9">
      <c r="A88" s="3" t="s">
        <v>13</v>
      </c>
      <c r="B88" s="4">
        <v>11275</v>
      </c>
      <c r="C88" s="4">
        <v>2879</v>
      </c>
      <c r="D88" s="13">
        <f t="shared" ref="D88:D93" si="3">((B88/$G$87)-1)*100</f>
        <v>12.356751370204289</v>
      </c>
      <c r="E88" s="13">
        <f t="shared" ref="E88:E93" si="4">((C88/$H$87)-1)*100</f>
        <v>22.667234767788671</v>
      </c>
      <c r="F88" s="4"/>
      <c r="G88" s="4"/>
      <c r="H88" s="4"/>
      <c r="I88" s="5"/>
    </row>
    <row r="89" spans="1:9">
      <c r="A89" s="3" t="s">
        <v>12</v>
      </c>
      <c r="B89" s="4">
        <v>11653</v>
      </c>
      <c r="C89" s="4">
        <v>2867</v>
      </c>
      <c r="D89" s="13">
        <f t="shared" si="3"/>
        <v>16.123567513702053</v>
      </c>
      <c r="E89" s="13">
        <f t="shared" si="4"/>
        <v>22.155943757988929</v>
      </c>
      <c r="F89" s="4"/>
      <c r="G89" s="4"/>
      <c r="H89" s="4"/>
      <c r="I89" s="5"/>
    </row>
    <row r="90" spans="1:9">
      <c r="A90" s="3" t="s">
        <v>16</v>
      </c>
      <c r="B90" s="4">
        <v>6101</v>
      </c>
      <c r="C90" s="4">
        <v>2039</v>
      </c>
      <c r="D90" s="13">
        <f t="shared" si="3"/>
        <v>-39.202790234180377</v>
      </c>
      <c r="E90" s="13">
        <f t="shared" si="4"/>
        <v>-13.123135918193441</v>
      </c>
      <c r="F90" s="4"/>
      <c r="G90" s="4"/>
      <c r="H90" s="4"/>
      <c r="I90" s="5"/>
    </row>
    <row r="91" spans="1:9">
      <c r="A91" s="3" t="s">
        <v>14</v>
      </c>
      <c r="B91" s="4">
        <v>12519</v>
      </c>
      <c r="C91" s="4">
        <v>3577</v>
      </c>
      <c r="D91" s="13">
        <f t="shared" si="3"/>
        <v>24.753363228699541</v>
      </c>
      <c r="E91" s="13">
        <f t="shared" si="4"/>
        <v>52.407328504473803</v>
      </c>
      <c r="F91" s="4"/>
      <c r="G91" s="4"/>
      <c r="H91" s="4"/>
      <c r="I91" s="5"/>
    </row>
    <row r="92" spans="1:9">
      <c r="A92" s="3" t="s">
        <v>15</v>
      </c>
      <c r="B92" s="4">
        <v>11455</v>
      </c>
      <c r="C92" s="4">
        <v>4215</v>
      </c>
      <c r="D92" s="13">
        <f t="shared" si="3"/>
        <v>14.150473343298465</v>
      </c>
      <c r="E92" s="13">
        <f t="shared" si="4"/>
        <v>79.590967192160207</v>
      </c>
      <c r="F92" s="4"/>
      <c r="G92" s="4"/>
      <c r="H92" s="4"/>
      <c r="I92" s="5"/>
    </row>
    <row r="93" spans="1:9" ht="15" thickBot="1">
      <c r="A93" s="6" t="s">
        <v>18</v>
      </c>
      <c r="B93" s="7">
        <v>9431.61</v>
      </c>
      <c r="C93" s="7">
        <v>2522.84</v>
      </c>
      <c r="D93" s="11">
        <f t="shared" si="3"/>
        <v>-6.0128550074738385</v>
      </c>
      <c r="E93" s="11">
        <f t="shared" si="4"/>
        <v>7.4921175969322684</v>
      </c>
      <c r="F93" s="7"/>
      <c r="G93" s="7"/>
      <c r="H93" s="7"/>
      <c r="I93" s="8"/>
    </row>
    <row r="117" spans="1:4" ht="15">
      <c r="A117" s="27" t="s">
        <v>56</v>
      </c>
    </row>
    <row r="118" spans="1:4" ht="15">
      <c r="A118" t="s">
        <v>23</v>
      </c>
      <c r="B118" s="10" t="s">
        <v>38</v>
      </c>
      <c r="C118" s="28" t="s">
        <v>24</v>
      </c>
      <c r="D118" s="25" t="s">
        <v>39</v>
      </c>
    </row>
    <row r="119" spans="1:4" ht="15">
      <c r="A119" t="s">
        <v>19</v>
      </c>
      <c r="B119">
        <v>42230</v>
      </c>
      <c r="C119">
        <v>41310</v>
      </c>
      <c r="D119" s="26">
        <f>((B119/C119)-1)*100</f>
        <v>2.227063664972162</v>
      </c>
    </row>
    <row r="120" spans="1:4" ht="15">
      <c r="A120" t="s">
        <v>20</v>
      </c>
      <c r="B120" s="29">
        <v>121103.85</v>
      </c>
      <c r="C120">
        <v>120200</v>
      </c>
      <c r="D120" s="26">
        <f t="shared" ref="D120:D122" si="5">((B120/C120)-1)*100</f>
        <v>0.75195507487522129</v>
      </c>
    </row>
    <row r="121" spans="1:4" ht="15">
      <c r="A121" t="s">
        <v>21</v>
      </c>
      <c r="B121" s="29">
        <v>134225.17000000001</v>
      </c>
      <c r="C121">
        <v>129850</v>
      </c>
      <c r="D121" s="26">
        <f t="shared" si="5"/>
        <v>3.3694031574894145</v>
      </c>
    </row>
    <row r="122" spans="1:4" ht="15">
      <c r="A122" t="s">
        <v>22</v>
      </c>
      <c r="B122" s="29">
        <v>29724.51</v>
      </c>
      <c r="C122">
        <v>27646</v>
      </c>
      <c r="D122" s="26">
        <f t="shared" si="5"/>
        <v>7.5183028286189613</v>
      </c>
    </row>
  </sheetData>
  <pageMargins left="0.7" right="0.7" top="0.78740157499999996" bottom="0.78740157499999996" header="0.3" footer="0.3"/>
  <pageSetup paperSize="9"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9"/>
  <sheetViews>
    <sheetView workbookViewId="0">
      <selection activeCell="D33" sqref="D33"/>
    </sheetView>
  </sheetViews>
  <sheetFormatPr baseColWidth="10" defaultRowHeight="15"/>
  <cols>
    <col min="1" max="16384" width="11" style="16"/>
  </cols>
  <sheetData>
    <row r="1" spans="1:1">
      <c r="A1" s="15"/>
    </row>
    <row r="2" spans="1:1">
      <c r="A2" s="17" t="s">
        <v>41</v>
      </c>
    </row>
    <row r="3" spans="1:1">
      <c r="A3" s="18" t="s">
        <v>52</v>
      </c>
    </row>
    <row r="4" spans="1:1">
      <c r="A4" s="17"/>
    </row>
    <row r="5" spans="1:1">
      <c r="A5" s="17"/>
    </row>
    <row r="6" spans="1:1">
      <c r="A6" s="17"/>
    </row>
    <row r="7" spans="1:1">
      <c r="A7" s="17"/>
    </row>
    <row r="8" spans="1:1">
      <c r="A8" s="17"/>
    </row>
    <row r="9" spans="1:1">
      <c r="A9" s="17"/>
    </row>
    <row r="10" spans="1:1">
      <c r="A10" s="17"/>
    </row>
    <row r="11" spans="1:1">
      <c r="A11" s="17"/>
    </row>
    <row r="12" spans="1:1" ht="15.75">
      <c r="A12" s="19" t="s">
        <v>42</v>
      </c>
    </row>
    <row r="13" spans="1:1" ht="15.75">
      <c r="A13" s="19" t="s">
        <v>43</v>
      </c>
    </row>
    <row r="14" spans="1:1" ht="15.75">
      <c r="A14" s="19" t="s">
        <v>44</v>
      </c>
    </row>
    <row r="15" spans="1:1" ht="15.75">
      <c r="A15" s="19"/>
    </row>
    <row r="16" spans="1:1" ht="15.75">
      <c r="A16" s="19" t="s">
        <v>45</v>
      </c>
    </row>
    <row r="17" spans="1:1" ht="15.75">
      <c r="A17" s="19" t="s">
        <v>46</v>
      </c>
    </row>
    <row r="18" spans="1:1" ht="15.75">
      <c r="A18" s="19" t="s">
        <v>47</v>
      </c>
    </row>
    <row r="19" spans="1:1" ht="15.75">
      <c r="A19" s="19" t="s">
        <v>48</v>
      </c>
    </row>
    <row r="20" spans="1:1">
      <c r="A20" s="17"/>
    </row>
    <row r="21" spans="1:1">
      <c r="A21" s="20" t="s">
        <v>49</v>
      </c>
    </row>
    <row r="22" spans="1:1">
      <c r="A22" s="15"/>
    </row>
    <row r="23" spans="1:1">
      <c r="A23" s="18" t="s">
        <v>50</v>
      </c>
    </row>
    <row r="24" spans="1:1">
      <c r="A24" s="21" t="s">
        <v>54</v>
      </c>
    </row>
    <row r="25" spans="1:1">
      <c r="A25" s="18" t="s">
        <v>51</v>
      </c>
    </row>
    <row r="26" spans="1:1">
      <c r="A26" s="21" t="s">
        <v>53</v>
      </c>
    </row>
    <row r="27" spans="1:1">
      <c r="A27" s="15"/>
    </row>
    <row r="28" spans="1:1">
      <c r="A28" s="15"/>
    </row>
    <row r="29" spans="1:1">
      <c r="A29" s="15"/>
    </row>
  </sheetData>
  <hyperlinks>
    <hyperlink ref="A21" r:id="rId1"/>
    <hyperlink ref="A26" r:id="rId2"/>
    <hyperlink ref="A24" r:id="rId3"/>
  </hyperlinks>
  <pageMargins left="0.7" right="0.7" top="0.78740157499999996" bottom="0.78740157499999996" header="0.3" footer="0.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Analyse</vt:lpstr>
      <vt:lpstr>(c)</vt:lpstr>
    </vt:vector>
  </TitlesOfParts>
  <Company>Lufthansa Technik AG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PAPE, ARLIND</dc:creator>
  <cp:lastModifiedBy>Dieter SCHOLZ</cp:lastModifiedBy>
  <dcterms:created xsi:type="dcterms:W3CDTF">2018-05-30T06:09:32Z</dcterms:created>
  <dcterms:modified xsi:type="dcterms:W3CDTF">2019-01-09T13:05:39Z</dcterms:modified>
</cp:coreProperties>
</file>